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 nr 3" sheetId="3" r:id="rId1"/>
  </sheets>
  <definedNames>
    <definedName name="_xlnm._FilterDatabase" localSheetId="0" hidden="1">'zał nr 3'!$A$3:$G$3</definedName>
  </definedNames>
  <calcPr calcId="152511"/>
</workbook>
</file>

<file path=xl/calcChain.xml><?xml version="1.0" encoding="utf-8"?>
<calcChain xmlns="http://schemas.openxmlformats.org/spreadsheetml/2006/main">
  <c r="F269" i="3" l="1"/>
  <c r="F268" i="3" l="1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89" i="3" l="1"/>
  <c r="F386" i="3" l="1"/>
  <c r="F387" i="3"/>
  <c r="F385" i="3"/>
  <c r="F376" i="3"/>
  <c r="F377" i="3"/>
  <c r="F375" i="3"/>
  <c r="F388" i="3" l="1"/>
  <c r="F378" i="3"/>
  <c r="F392" i="3"/>
  <c r="F393" i="3"/>
  <c r="F394" i="3"/>
  <c r="F395" i="3"/>
  <c r="F400" i="3"/>
  <c r="F490" i="3"/>
  <c r="F491" i="3" s="1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68" i="3"/>
  <c r="F467" i="3"/>
  <c r="F463" i="3"/>
  <c r="F462" i="3"/>
  <c r="F458" i="3"/>
  <c r="F457" i="3"/>
  <c r="F456" i="3"/>
  <c r="F455" i="3"/>
  <c r="F454" i="3"/>
  <c r="F449" i="3"/>
  <c r="F448" i="3"/>
  <c r="F447" i="3"/>
  <c r="F446" i="3"/>
  <c r="F445" i="3"/>
  <c r="F440" i="3"/>
  <c r="F439" i="3"/>
  <c r="F438" i="3"/>
  <c r="F437" i="3"/>
  <c r="F436" i="3"/>
  <c r="F431" i="3"/>
  <c r="F430" i="3"/>
  <c r="F429" i="3"/>
  <c r="F428" i="3"/>
  <c r="F427" i="3"/>
  <c r="F422" i="3"/>
  <c r="F421" i="3"/>
  <c r="F420" i="3"/>
  <c r="F419" i="3"/>
  <c r="F418" i="3"/>
  <c r="F413" i="3"/>
  <c r="F414" i="3" s="1"/>
  <c r="F409" i="3"/>
  <c r="F410" i="3" s="1"/>
  <c r="F405" i="3"/>
  <c r="F404" i="3"/>
  <c r="F399" i="3"/>
  <c r="F391" i="3"/>
  <c r="F381" i="3"/>
  <c r="F382" i="3" s="1"/>
  <c r="F371" i="3"/>
  <c r="F367" i="3"/>
  <c r="F368" i="3" s="1"/>
  <c r="F363" i="3"/>
  <c r="F364" i="3" s="1"/>
  <c r="F359" i="3"/>
  <c r="F360" i="3" s="1"/>
  <c r="F355" i="3"/>
  <c r="F356" i="3" s="1"/>
  <c r="F351" i="3"/>
  <c r="F352" i="3" s="1"/>
  <c r="F347" i="3"/>
  <c r="F348" i="3" s="1"/>
  <c r="F343" i="3"/>
  <c r="F342" i="3"/>
  <c r="F341" i="3"/>
  <c r="F340" i="3"/>
  <c r="F339" i="3"/>
  <c r="F338" i="3"/>
  <c r="F337" i="3"/>
  <c r="F333" i="3"/>
  <c r="F332" i="3"/>
  <c r="F331" i="3"/>
  <c r="F330" i="3"/>
  <c r="F326" i="3"/>
  <c r="F327" i="3" s="1"/>
  <c r="F322" i="3"/>
  <c r="F321" i="3"/>
  <c r="F317" i="3"/>
  <c r="F313" i="3"/>
  <c r="F312" i="3"/>
  <c r="F308" i="3"/>
  <c r="F307" i="3"/>
  <c r="F306" i="3"/>
  <c r="F305" i="3"/>
  <c r="F304" i="3"/>
  <c r="F300" i="3"/>
  <c r="F299" i="3"/>
  <c r="F295" i="3"/>
  <c r="F294" i="3"/>
  <c r="F293" i="3"/>
  <c r="F292" i="3"/>
  <c r="F291" i="3"/>
  <c r="F290" i="3"/>
  <c r="F289" i="3"/>
  <c r="F285" i="3"/>
  <c r="F284" i="3"/>
  <c r="F283" i="3"/>
  <c r="F282" i="3"/>
  <c r="F281" i="3"/>
  <c r="F280" i="3"/>
  <c r="F279" i="3"/>
  <c r="F278" i="3"/>
  <c r="F277" i="3"/>
  <c r="F273" i="3"/>
  <c r="F27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0" i="3"/>
  <c r="F231" i="3" s="1"/>
  <c r="F226" i="3"/>
  <c r="F227" i="3" s="1"/>
  <c r="F222" i="3"/>
  <c r="F223" i="3" s="1"/>
  <c r="F218" i="3"/>
  <c r="F217" i="3"/>
  <c r="F213" i="3"/>
  <c r="F212" i="3"/>
  <c r="F211" i="3"/>
  <c r="F210" i="3"/>
  <c r="F206" i="3"/>
  <c r="F207" i="3" s="1"/>
  <c r="F202" i="3"/>
  <c r="F203" i="3" s="1"/>
  <c r="F198" i="3"/>
  <c r="F199" i="3" s="1"/>
  <c r="F194" i="3"/>
  <c r="F193" i="3"/>
  <c r="F192" i="3"/>
  <c r="F19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2" i="3"/>
  <c r="F13" i="3"/>
  <c r="F14" i="3"/>
  <c r="F15" i="3"/>
  <c r="F16" i="3"/>
  <c r="F17" i="3"/>
  <c r="F18" i="3"/>
  <c r="F19" i="3"/>
  <c r="F20" i="3"/>
  <c r="F21" i="3"/>
  <c r="F5" i="3"/>
  <c r="F6" i="3"/>
  <c r="F7" i="3"/>
  <c r="F8" i="3"/>
  <c r="F9" i="3"/>
  <c r="F10" i="3"/>
  <c r="F11" i="3"/>
  <c r="F4" i="3"/>
  <c r="F464" i="3" l="1"/>
  <c r="F459" i="3"/>
  <c r="F469" i="3"/>
  <c r="F396" i="3"/>
  <c r="F372" i="3"/>
  <c r="F401" i="3"/>
  <c r="F252" i="3"/>
  <c r="F301" i="3"/>
  <c r="F214" i="3"/>
  <c r="F219" i="3"/>
  <c r="F188" i="3"/>
  <c r="F195" i="3" l="1"/>
  <c r="F318" i="3" l="1"/>
  <c r="F323" i="3" l="1"/>
  <c r="F406" i="3"/>
  <c r="F296" i="3"/>
  <c r="F309" i="3"/>
  <c r="F334" i="3"/>
  <c r="F423" i="3"/>
  <c r="F274" i="3"/>
  <c r="F286" i="3"/>
  <c r="F344" i="3"/>
  <c r="F432" i="3"/>
  <c r="F450" i="3"/>
  <c r="F487" i="3"/>
  <c r="F314" i="3"/>
  <c r="F441" i="3" l="1"/>
</calcChain>
</file>

<file path=xl/sharedStrings.xml><?xml version="1.0" encoding="utf-8"?>
<sst xmlns="http://schemas.openxmlformats.org/spreadsheetml/2006/main" count="490" uniqueCount="415">
  <si>
    <t>Nazwa badania</t>
  </si>
  <si>
    <t>czas oczekiwania na wynik</t>
  </si>
  <si>
    <t>wartość netto</t>
  </si>
  <si>
    <t>Aldosteron</t>
  </si>
  <si>
    <t>Alfa-antytryopsyna w kale</t>
  </si>
  <si>
    <t>Aktywność reninowa osocza</t>
  </si>
  <si>
    <t>Androstendion</t>
  </si>
  <si>
    <t>Antytrombina III</t>
  </si>
  <si>
    <t>Białko C</t>
  </si>
  <si>
    <t>Białko S</t>
  </si>
  <si>
    <t xml:space="preserve">Chromogranina A </t>
  </si>
  <si>
    <t>Cynk w surowicy</t>
  </si>
  <si>
    <t>Fosfataza kwaśna</t>
  </si>
  <si>
    <t>Gastryna</t>
  </si>
  <si>
    <t>Haptoglobina</t>
  </si>
  <si>
    <t>Homocysteina</t>
  </si>
  <si>
    <t>Kwas 5-hydroksyindolooctowy w DZM</t>
  </si>
  <si>
    <t>Kwas wanilinomigdałowy w DZM</t>
  </si>
  <si>
    <t>Miedź w surowicy</t>
  </si>
  <si>
    <t>Miedź wydalanie w moczu</t>
  </si>
  <si>
    <t>Mioglobina</t>
  </si>
  <si>
    <t>NSE-neurospecyficzna enolaza</t>
  </si>
  <si>
    <t>Ołów w surowicy</t>
  </si>
  <si>
    <t>P/ciała a/GAD endogenne</t>
  </si>
  <si>
    <t>P/ciała p/babesia IgG</t>
  </si>
  <si>
    <t>P/ciała p/babesia IgM</t>
  </si>
  <si>
    <t>P/ciała p/bartonella henselae IgG</t>
  </si>
  <si>
    <t>P/ciała p/bartonella henselae IgM</t>
  </si>
  <si>
    <t>Test potwierdzenia bąblowicy WB</t>
  </si>
  <si>
    <t>P/ciała p/bordetella pertusis IgA (krztusiec)</t>
  </si>
  <si>
    <t>P/ciała p/bordetella pertusis IgG (krztusiec)</t>
  </si>
  <si>
    <t>P-ciała p/Saccharomyces cerevisiae (ASCA) IgA (IIF)</t>
  </si>
  <si>
    <t>P-ciała p/Saccharomyces cerevisiae (ASCA) IgG (IIF)</t>
  </si>
  <si>
    <t>P-ciała p/Saccharomyces cerevisiae (ASCA) IgM (IIF)</t>
  </si>
  <si>
    <t>P/ciała p/legionella pneumophila IgG</t>
  </si>
  <si>
    <t>P/ciała p/legionella pneumophila IgM</t>
  </si>
  <si>
    <t>P/ciała p/listeria monocytogenes</t>
  </si>
  <si>
    <t>P/ciała p/pneumocystis carinii</t>
  </si>
  <si>
    <t>P/ciała p/receptorom acetylocholiny</t>
  </si>
  <si>
    <t>P/ciała p/beta 2-glikoproteinie I w kl. IgG</t>
  </si>
  <si>
    <t>P/ciała p/beta 2-glikoproteinie I w kl. IgM</t>
  </si>
  <si>
    <t xml:space="preserve">P/ciała p/ czynnikowi wew. Castle'a i p/komórkom okładzinowym żołądka </t>
  </si>
  <si>
    <t>P/ciała p/saccharomyces cerevisae ASCA</t>
  </si>
  <si>
    <t>P/ciała p/ds. DNA met. Test z Crithidia luciliae</t>
  </si>
  <si>
    <t>Renina</t>
  </si>
  <si>
    <t>Rtęć w moczu</t>
  </si>
  <si>
    <t>SHBG</t>
  </si>
  <si>
    <t>Wolny testosteron</t>
  </si>
  <si>
    <t>Czynnik von Willebranda</t>
  </si>
  <si>
    <t>Dopełniacz C1Q</t>
  </si>
  <si>
    <t>IgG4</t>
  </si>
  <si>
    <t>Tyreoglobulina</t>
  </si>
  <si>
    <t>Immunofiksacja białek w surowicy</t>
  </si>
  <si>
    <t xml:space="preserve">Kwas deltaaminolewulinowy w moczu </t>
  </si>
  <si>
    <t>Porfiryny w moczu</t>
  </si>
  <si>
    <t>Porfobilinogen</t>
  </si>
  <si>
    <t>P/ciała p/chlamydia trachomatis IgA w surowicy</t>
  </si>
  <si>
    <t>P/ciała p/chlamydia trachomatis IgG w surowicy</t>
  </si>
  <si>
    <t>P/ciała p/chlamydia trachomatis IgM w surowicy</t>
  </si>
  <si>
    <t>Świnka (Myxovirus parotitis) IgG</t>
  </si>
  <si>
    <t>Świnka (Myxovirus parotitis) IgM</t>
  </si>
  <si>
    <t>TBE (wirus kleszczowego zapalenia mózgu) IgM</t>
  </si>
  <si>
    <t>P/ciała p/wirusowi kleszcz. zap. mózgu IgG</t>
  </si>
  <si>
    <t>P/ciała p/wirusowi kleszcz. zap. mózgu IgM</t>
  </si>
  <si>
    <t>Ospa (Varicella zoster virus) IgM</t>
  </si>
  <si>
    <t>Ospa (Varicella zoster virus) IgG</t>
  </si>
  <si>
    <t>Aspergillus - antygen krążący</t>
  </si>
  <si>
    <t>Włośnica (Trichinella spiralis) IgG</t>
  </si>
  <si>
    <t>Bąblowica (Echinococcus granulosus) IgG</t>
  </si>
  <si>
    <t>P/ciała p/yersinia enterocolitica IgA</t>
  </si>
  <si>
    <t>P/ciała p/yersinia enterocolitica IgG</t>
  </si>
  <si>
    <t>P/ciała p/yersinia enterocolitica IgM</t>
  </si>
  <si>
    <t>P/ciała p/wirusowi opryszczki HSV IgG</t>
  </si>
  <si>
    <t>P/ciała p/wirusowi opryszczki HSV IgM</t>
  </si>
  <si>
    <t>Bruceloza IgG</t>
  </si>
  <si>
    <t>Bruceloza IgM</t>
  </si>
  <si>
    <t>Candida - antygen krążący</t>
  </si>
  <si>
    <t>HBV metodą PCR jakościowo</t>
  </si>
  <si>
    <t>HBV metodą PCR ilościowo</t>
  </si>
  <si>
    <t>HCV metodą PCR ilościowo</t>
  </si>
  <si>
    <t>CMV IgG awidność</t>
  </si>
  <si>
    <t>Badania genetyczne w kierunku zespołu Gilberta</t>
  </si>
  <si>
    <t xml:space="preserve">Diagnostyka predyspozycji genetycznych do hemochromatozy 4 mutacje w genia HFE </t>
  </si>
  <si>
    <t>IgE sp. jad pszczoły</t>
  </si>
  <si>
    <t>FTA+FTA-ABS</t>
  </si>
  <si>
    <t>TPHA</t>
  </si>
  <si>
    <t>Hormon wzrostu</t>
  </si>
  <si>
    <t>ACTH</t>
  </si>
  <si>
    <t>17 hydroksyprogesteron</t>
  </si>
  <si>
    <t>IGF-1 Somatomedyna</t>
  </si>
  <si>
    <t>Coxackie typ A i B IgM IIF IgG</t>
  </si>
  <si>
    <t>Antybiogram rozszerzony w kierunku prądków gruźlicy, na pożywce L-J (izoniadyd, etambutol, rifampicin, treptomycyna, ofloxacina, capreomycyna, cykloseryna, rifabutin, amikacin, cotrimoxazole, crytomycin, clofazymina)</t>
  </si>
  <si>
    <t>Badania genetyczne w kierunku TBC</t>
  </si>
  <si>
    <t>Cyklosporyna A</t>
  </si>
  <si>
    <t>brak możliwości zlecania u podwykonawcy</t>
  </si>
  <si>
    <t xml:space="preserve">Alkohol metylowy - metoda kolorymetryczna </t>
  </si>
  <si>
    <t xml:space="preserve">Glikol etylenowy - metoda kolorymetryczna bez możliwości potwierdzenia uzyskanego wyniku dodatniego za pomocą  metody chromatografii gazowej </t>
  </si>
  <si>
    <t>Badanie toksykologiczne w surowicy - paracetamol</t>
  </si>
  <si>
    <t>Badanie toksykologiczne w surowicy -salicylany</t>
  </si>
  <si>
    <t>P/ciała p/białkom centromerów B metodą ELISA</t>
  </si>
  <si>
    <t>P/ciała p/jądrowe PM-SCL metodą ELISA</t>
  </si>
  <si>
    <t>P/ciała p/SCL-70 metodą ELISA</t>
  </si>
  <si>
    <t>PPJ panel myositis met. Immunoblot</t>
  </si>
  <si>
    <t>PPJ panel skerodermia met. Immunoblot</t>
  </si>
  <si>
    <t>Badania serologiczne w kierunku choroby "płuca farmera"</t>
  </si>
  <si>
    <t>Odczyn precypitacyjny w chorobie hodowców ptaków</t>
  </si>
  <si>
    <t>P/C przeciw akwaporynie 4</t>
  </si>
  <si>
    <t xml:space="preserve">krwinki płodowe (HbF) ilościowo w patologii ciąży, w niedokrwistościach (cytometrią przepływową) </t>
  </si>
  <si>
    <t>scyntygrafia kości</t>
  </si>
  <si>
    <t>scyntygrafia całego układu kostnego</t>
  </si>
  <si>
    <t>scyntygrafia tarczycy</t>
  </si>
  <si>
    <t>scyntygrafia przytarczyc</t>
  </si>
  <si>
    <t>kapilaroskopia</t>
  </si>
  <si>
    <t>badanie tkankowe na obecność przeciwciał w tkankach metodą DIF (materiał: skóra)</t>
  </si>
  <si>
    <t>USG przezciemiączkowe</t>
  </si>
  <si>
    <t>Echokardiografia przezprzełykowa</t>
  </si>
  <si>
    <t>badanie cytologiczne wymazu z szyjki macicy - 1 preparat</t>
  </si>
  <si>
    <t>badanie histopatologiczne śródoperacyjne (intra) - 1 narząd</t>
  </si>
  <si>
    <t>badanie cytohormonalne</t>
  </si>
  <si>
    <t>badanie immunohistochemiczne</t>
  </si>
  <si>
    <t>Badanie rezonansu magnetycznego z kontrastem, z opisem, dla pacjentów ambulatoryjnym w ramach pakietu onkologicznego</t>
  </si>
  <si>
    <t>Badanie rezonansu magnetycznego bez kontrastu, z opisem, dla pacjentów ambulatoryjnych w  ramach pakietu onkologicznego</t>
  </si>
  <si>
    <t>pozytonowa tomografia emisyjna PET-TK we wskazaniach onkologicznych</t>
  </si>
  <si>
    <t>pozytonowa tomografia emisyjna PET-TK z choliną we wskazaniach onkologicznych</t>
  </si>
  <si>
    <t>scyntygrafia narządowa (nie dotyczy tarczycy)</t>
  </si>
  <si>
    <t>badanie histopatologiczne metodą cell-block</t>
  </si>
  <si>
    <t>Echokardiografia z dopplerem</t>
  </si>
  <si>
    <t>scyntygrafia nerek - badanie dynamiczne</t>
  </si>
  <si>
    <t xml:space="preserve">Badanie popłuczyn żołądkowych, wymiocin, resztek pokarmowych, kału - w kierunku zatrucia grzybami </t>
  </si>
  <si>
    <t>Toxoplazmoza IgG awidność</t>
  </si>
  <si>
    <t>IgE sp. jad osy</t>
  </si>
  <si>
    <t>IgE sp. jad komara</t>
  </si>
  <si>
    <t xml:space="preserve">IgE sp. jad szerszenia </t>
  </si>
  <si>
    <t>IgE sp. jad owady - chironomus plumosus (ochotka piórkowa)</t>
  </si>
  <si>
    <t>Erytropoetyna</t>
  </si>
  <si>
    <t>Badanie tkankowe (IgG, IgM, IgA)</t>
  </si>
  <si>
    <t>Przeciwciała przeciwmitochondrialne (AMA)</t>
  </si>
  <si>
    <t>Panel infekcji urogenitalnych: Ch. Trachomatis, M. genitalium, U. urealyticum, met. PCR</t>
  </si>
  <si>
    <t>Yersinia spp. IgG, IgM, IgA (łącznie)</t>
  </si>
  <si>
    <t>Panel diagnostyki zapalenia mięśni (miositis) BLOT</t>
  </si>
  <si>
    <t>Ołów w moczu</t>
  </si>
  <si>
    <t>Badanie składu kamieni moczowych (analiza jakościowa)</t>
  </si>
  <si>
    <t>P/ciała przeciw Pneumocystis jiroveci APCA</t>
  </si>
  <si>
    <t>Beta2-mikroglobulina</t>
  </si>
  <si>
    <t>Inhibitor C1 - esterazy (aktywność)</t>
  </si>
  <si>
    <t>P/ciała p/beta 2-glikoproteinie I w kl. IgA</t>
  </si>
  <si>
    <t>Różyczka (Rubella wirus) IgG - Awidność</t>
  </si>
  <si>
    <t>P/ciała przeciw Trichinella spiralis IgG i IgM metodą Western Blot</t>
  </si>
  <si>
    <t>P/ciała przeciw Francisella tularensis IgG i IgM</t>
  </si>
  <si>
    <t>Inhibitor C1 - esterazy (ilościowo)</t>
  </si>
  <si>
    <t>Cystatyna C</t>
  </si>
  <si>
    <t>Typowanie molekularne HLA-Cw6 (diagnostyka łuszczycy)</t>
  </si>
  <si>
    <t>Toksokaroza IgG awidność</t>
  </si>
  <si>
    <t xml:space="preserve">Panel neuroimmunologiczny (a-Ri, a-Hu, a-Yo, a-GAD, a-MAG, przeciwciała przeciw mielinie), metodą IIF i immunoblotu, w diagnostyce chorób neurologicznych o charakterze autoimmunizacyjnym. </t>
  </si>
  <si>
    <t>P/c. p. gangliozydom (GM1, GDb, GQ1b), IgM</t>
  </si>
  <si>
    <t>Przeciwciała onkoneuronalne anty-Yo</t>
  </si>
  <si>
    <t>Przeciwciała onkoneuronalne anty-Hu</t>
  </si>
  <si>
    <t>Badanie poziomu enzymu konwertujący angiotensynę (ACE)</t>
  </si>
  <si>
    <t>Przeciwciała przeciw receptorom muskarynowym anty-MuSK</t>
  </si>
  <si>
    <t>Przeciwciała przeciw receptorom acetylocholiny anty-AChR</t>
  </si>
  <si>
    <t>HSV IgG w płynie mózgowo-rdzeniowym</t>
  </si>
  <si>
    <t>HSV IgM w płynie mózgowo-rdzeniowym</t>
  </si>
  <si>
    <t>badanie zeskrobin rogówki w kierunku obecności DNA Acanthamoeba</t>
  </si>
  <si>
    <t>Badanie w kierunku mutacji BRAF (czerniak) - mutacja V600</t>
  </si>
  <si>
    <t>oznaczeniu widma fluorescencji porfiryn w osoczu</t>
  </si>
  <si>
    <t>Badanie w kierunku mutacji genu CFTR (Mukowistydoza)</t>
  </si>
  <si>
    <t>spirometria</t>
  </si>
  <si>
    <t>ekg</t>
  </si>
  <si>
    <t>morfologia krwi bez rozmazu</t>
  </si>
  <si>
    <t>rtg klatki piersiowej (zdjęcie PA i boczne lewe)</t>
  </si>
  <si>
    <t>do 14 dni</t>
  </si>
  <si>
    <t>SPECT</t>
  </si>
  <si>
    <t>gazometria krwi (równowaga kwasowo-zasadowa)</t>
  </si>
  <si>
    <t>dla pacjentów z obszaru powiatu bieszczadzkiego</t>
  </si>
  <si>
    <t>dla pacjentów z obszaru powiatu leskiego</t>
  </si>
  <si>
    <t>dla pacjentów z obszaru powiatu jasielskiego</t>
  </si>
  <si>
    <t>dla pacjentów z obszaru powiatu sanockiego</t>
  </si>
  <si>
    <t>dla pacjentów z obszaru powiatu brzozowskiego</t>
  </si>
  <si>
    <t>do 7 dni roboczych</t>
  </si>
  <si>
    <t>pracownia w odległości nie przekraczającej 70 km od siedziby Szpitala (Krosno ul. Korczyńska 57)</t>
  </si>
  <si>
    <t>odbiór materiału z siedziby Szpitala</t>
  </si>
  <si>
    <t>P/ciała przeciwfosfolipidowe IgG</t>
  </si>
  <si>
    <t>P/ciała przeciwfosfolipidowe IgM</t>
  </si>
  <si>
    <t>P/ciała p/wyspom trzustkowym ICA</t>
  </si>
  <si>
    <t>P/ciała kardiolipinowe IgG</t>
  </si>
  <si>
    <t>P/ciała kardiolipinowe IgM</t>
  </si>
  <si>
    <t>P/ciała p/dwuniciowemu DNA met. ELISA</t>
  </si>
  <si>
    <t>p/ciała przeciw Brucella sp. IgM</t>
  </si>
  <si>
    <t>p/ciała przeciw Brucella sp. IgG</t>
  </si>
  <si>
    <t>HAV RNA jakościowo</t>
  </si>
  <si>
    <t>HAV RNA ilościowo</t>
  </si>
  <si>
    <t>P/ciała p/błonie podstawnej naskórka pemphigoid (P/ciała p/desesmonom warstwy kolczastej pemphigus)</t>
  </si>
  <si>
    <t>diagnostyka genetyczna infekcji-wykrycie DNA bakterii Bordetella pertussis metodą PCR</t>
  </si>
  <si>
    <t>3-5 godzin</t>
  </si>
  <si>
    <t>Metoksykatecholaminy (Metanefryna, Normatanefryna, 3-Metoksytyramina) w DZM</t>
  </si>
  <si>
    <t>P-ciała onkoneuronalne (Ri, Hu, Ma2/Ta) metodą IB</t>
  </si>
  <si>
    <t>do 5 dni roboczych</t>
  </si>
  <si>
    <t>do 2 dni roboczych</t>
  </si>
  <si>
    <t>do 3 dni roboczych</t>
  </si>
  <si>
    <t>lp</t>
  </si>
  <si>
    <t xml:space="preserve">P/ciała p/receptorom insuliny </t>
  </si>
  <si>
    <t>BG (Biopsja gruboigłowa pod kontrolą USG - wykonanie i ocena) dla pacjentów hospitalizowanych</t>
  </si>
  <si>
    <t>pobranie w siedzibie Szpitala</t>
  </si>
  <si>
    <t>BACC Biopsja aspiracyjna cienkoigłowa narządu "powierzchownego" pod kontrolą USG, wykonanie i ocena dla pacjentów hospitalizowanych</t>
  </si>
  <si>
    <t xml:space="preserve">ocena preparatów z biopsji aspiracyjnej cienkoigłowej (z jednego wkłucia) </t>
  </si>
  <si>
    <t xml:space="preserve">sekcja zwłok naukowo-lekarska z pobraniem wycinków histopatologicznych i oceną wyników </t>
  </si>
  <si>
    <t>do 14 dni roboczych</t>
  </si>
  <si>
    <t>do 8 dni roboczych, pilne do 3 dni roboczych</t>
  </si>
  <si>
    <t>badanie cytologiczne inne (błony śluzowej nosa, wydzieliny z brodawki sutkowej, czystość pochwy); badanie cytologiczne złuszczeniowe nieginekologiczne (płyny z jam ciała, plwocina) - 1 preparat</t>
  </si>
  <si>
    <t>do 5 dni roboczych, pilne do 2 dni roboczych</t>
  </si>
  <si>
    <t>dostępne 3 razy w tyg.</t>
  </si>
  <si>
    <t>odbiór materiału 20 min. od powiadomienia o pobraniu, wynik do 30 minut</t>
  </si>
  <si>
    <t>Biopsja gruboigłowa piersi wspomagana próżnią po kontrolą USG z oceną materiału</t>
  </si>
  <si>
    <t>Biopsja gruboigłowa piersi wspomagana próżnią stereotaktyczna z oceną materiału</t>
  </si>
  <si>
    <t xml:space="preserve">badanie histopatologiczne, w tym materiału z biopsji gruboigłowej - 1 narząd </t>
  </si>
  <si>
    <t>ocena szpiku</t>
  </si>
  <si>
    <t xml:space="preserve">organizacja i transport pacjenta po stronie zlecającego przy odległości max do 70 km </t>
  </si>
  <si>
    <t>Badanie rezonansu magnetycznego z kontrastem, z opisem</t>
  </si>
  <si>
    <t>Badanie rezonansu magnetycznego bez kontrastu, z opisem</t>
  </si>
  <si>
    <t>do 24 h</t>
  </si>
  <si>
    <t xml:space="preserve">BACC Biopsja aspiracyjna cienkoigłowa narządu głębokiego pod kontrolą USG, wykonanie i ocena </t>
  </si>
  <si>
    <t>do 10 dni roboczych, pilne do 6 dni roboczych</t>
  </si>
  <si>
    <t>do 10 dni roboczych</t>
  </si>
  <si>
    <t>densytometria szyjki kości udowej lub kręgosłupa</t>
  </si>
  <si>
    <t>kwalifikacja do żywienia dojelitowego</t>
  </si>
  <si>
    <t>Prążki oligoklonalne IgG- pakiet (PMR, surowica) &lt;Elektroforeza białek płynu mózgowo-rdzeniowego&gt;białko oligoklonalne w PMR</t>
  </si>
  <si>
    <t>Hantavirus IgG lub IgG met. ELISA</t>
  </si>
  <si>
    <t>IGE sp. naskórek chomika</t>
  </si>
  <si>
    <t>IGE sp. orzech włoski</t>
  </si>
  <si>
    <t>IGE sp. pomarańcza</t>
  </si>
  <si>
    <t>IGE sp. truskawka</t>
  </si>
  <si>
    <t>Odra (Morbilli virus) IgG</t>
  </si>
  <si>
    <t>Inhibitor C1 stężenie</t>
  </si>
  <si>
    <t>17-ketosteroidy w DZM</t>
  </si>
  <si>
    <t>Przeciwciała przeciw fosfatazie tyrozyny</t>
  </si>
  <si>
    <t>toksyna botulinowa</t>
  </si>
  <si>
    <t>HPV DNA 18 typów z genotypowaniem</t>
  </si>
  <si>
    <t>Toxoplasma gondii met. PCR jakościowo</t>
  </si>
  <si>
    <t>Elastaza trzustkowa w kale</t>
  </si>
  <si>
    <t>Wirus Epsteina-Bar met. PCR, jakościowo</t>
  </si>
  <si>
    <t>HSV typ 1 i 2 met. PCR jakościowo</t>
  </si>
  <si>
    <t>Borrelia burgdorferi met. PCR jakościowo</t>
  </si>
  <si>
    <t>P-ciała p/receptorowi NMDA</t>
  </si>
  <si>
    <t>Listerioza jakościowo</t>
  </si>
  <si>
    <t>Choroba kociego pazura</t>
  </si>
  <si>
    <t>Diaminooksydaza (DAO) aktywność</t>
  </si>
  <si>
    <t>Odra IgM</t>
  </si>
  <si>
    <t xml:space="preserve">Diagnostyka predyspozycji genetycznych do zakrzepicy - czynnik V Leiden+mutacja genu protrombiny </t>
  </si>
  <si>
    <t>Borrelia burgdorferi DNA w płynie stawowym</t>
  </si>
  <si>
    <t>Hormon anty-müllerowski (AMH)</t>
  </si>
  <si>
    <t>Antygen HLA-B27 metoda molekularna</t>
  </si>
  <si>
    <t>P/ciała p/bąblowiec IgG</t>
  </si>
  <si>
    <t>Borelioza w PMR/surowica  w klasie IgG</t>
  </si>
  <si>
    <t>Borelioza w PMR/surowica w klasie IgM</t>
  </si>
  <si>
    <t>Dopełniacz, składowa C3</t>
  </si>
  <si>
    <t>Dopełniacz, składowa C4</t>
  </si>
  <si>
    <t>markery nowotworowe Ca 72-4</t>
  </si>
  <si>
    <t>CMV DNA (Cytomegalovirus) jakościowo met. PCR</t>
  </si>
  <si>
    <t>CMV DNA (Cytomegalovirus) ilościowo met. PCR</t>
  </si>
  <si>
    <t>CYFRA  21-1, cytokeratyna</t>
  </si>
  <si>
    <t>DHEA</t>
  </si>
  <si>
    <t xml:space="preserve">przeciwciała anty-dsDNA </t>
  </si>
  <si>
    <t>Przeciwciała przeciw gliście ludzkiej IgG</t>
  </si>
  <si>
    <t>Mutacja genu HFE w podejrzeniu hemochromatozy rodzinnej</t>
  </si>
  <si>
    <t xml:space="preserve">Test potwierdzenia p/c anty HIV </t>
  </si>
  <si>
    <t>P/ciała przeciw wyspom trzustki ICA</t>
  </si>
  <si>
    <t>IgE sp. jad karalucha</t>
  </si>
  <si>
    <t>IGE sp. pszenicy</t>
  </si>
  <si>
    <t>Przeciwciała IgG4</t>
  </si>
  <si>
    <t>Kalcytonina CT</t>
  </si>
  <si>
    <t>Parvowirus B19 IgG i IgM</t>
  </si>
  <si>
    <t>P-ciała p/neuralne metodą immunoblot</t>
  </si>
  <si>
    <t>P-ciała p/neuralne metodą IIF</t>
  </si>
  <si>
    <t>Identyfikacja zakażenia M.tuberculosis Quantiferon TB-gold</t>
  </si>
  <si>
    <t xml:space="preserve">sonda genetyczna w kieruku gruźlicy </t>
  </si>
  <si>
    <t>Tasiemiec (Taenia solium) IgG</t>
  </si>
  <si>
    <t>Antykoagulant toczniowy  (LA)- test przesiewowy/potwierdzający</t>
  </si>
  <si>
    <t>badanie genetyczne w kierunku pląsawicy Huntingtona</t>
  </si>
  <si>
    <t xml:space="preserve">s-metylotransferaza tiopurynowa </t>
  </si>
  <si>
    <t>Antybiogram podstawowy w kierunku gruźlicy</t>
  </si>
  <si>
    <t>do 3 dni telefonicznie</t>
  </si>
  <si>
    <t>do 10 dni</t>
  </si>
  <si>
    <t>do 2 tygodni</t>
  </si>
  <si>
    <t>HPV metodą PCR</t>
  </si>
  <si>
    <t>EBV DNA (Epstein-Barr virus) met. real time PCR, jakościowo</t>
  </si>
  <si>
    <t>Oznaczenie przeciwciał przeciw antygenom cytoplazmy neutrofilów - ANCA met. ELISA</t>
  </si>
  <si>
    <t>przeciwciała p/leptospiroza IgG, IgM</t>
  </si>
  <si>
    <t>tryptaza</t>
  </si>
  <si>
    <t xml:space="preserve"> do tygodnia</t>
  </si>
  <si>
    <t>Antygen raka płaskonabłonkowego SCC Ag</t>
  </si>
  <si>
    <t>Dopełniacz, składowa C2</t>
  </si>
  <si>
    <t>HPV met. PCR 30 podtypów z genotypowaniem</t>
  </si>
  <si>
    <t>Diagnostyka infekcji - Streptococcus agalactiae</t>
  </si>
  <si>
    <t>Diagnostyka infekcji - pakiet : C. albicans, C.tropicalis, C. glabrata, C.rugosa, C. parapsilosis, C. krusei, C. pseudotropicalis</t>
  </si>
  <si>
    <t>Diagnostyka infekcji - pakiet: M. genitalium, M. hominis, U. urealyticum</t>
  </si>
  <si>
    <t>Diagnostyka infekcji - pakiet: C. trachomatis, U. urealyticum, N. gonorrhoeae</t>
  </si>
  <si>
    <t>Diagnostyka infekcji - pakiet:  C. albicans, C. glabrata, C. tropicalis, C. parapsilosis, C. trachomatis, U. urealyticum, U.parvum, N. gonorrheae, M. genitalium, M. hominis</t>
  </si>
  <si>
    <t>Diagnostyka infekcji dróg oddechowych - pakiet: C. pneumoniae, C. trachomatis, C. psittaci, Aspergillus fumigatus, Cryptococcus neoformans, C.albicans, C. glabrata, C. tropicalis, C. parapsilosis</t>
  </si>
  <si>
    <t>Diagnostyka infekcji - pakiet: C. trachomatis, U. urealyticum, U.parvum, N. gonorrhoeae M. genitalium, M. hominis</t>
  </si>
  <si>
    <t>Diagnostyka infekcji - pakiet: C. trachomatis, N. gonorrhoeae, HSV-1, HSV-2, H. ducreyi, M. genitalium, M. hominis, T. pallidum, T. vaginalis, U. parvum, U. urealyticum</t>
  </si>
  <si>
    <t xml:space="preserve">badanie genetyczne met. PCR HLA-B27 z różnicowaniem egzonu 2 i 3 i detekcją na mikromacierzach </t>
  </si>
  <si>
    <t>Diagnostyka genetyczna w kierunku nietolerancji laktozy, met. PCR oznaczenie polimorfizmów genu LCT - 13910 i 22018</t>
  </si>
  <si>
    <t>Mutacja genu HFE w podejrzeniu hemochromatozy  oznaczenie mutacji 4SNP-H63D/C282Y/S65C/E168X</t>
  </si>
  <si>
    <t>limfoscyntygrafia w procedurze biopsji węzła wartowniczego</t>
  </si>
  <si>
    <t>SRS - Scyntygrafia receptorów dla somatostatyny</t>
  </si>
  <si>
    <t>angiografia cyfrowa DSA naczyń mózgowych</t>
  </si>
  <si>
    <t xml:space="preserve">P/ciała przeciw kinazie tyrozyn.spec. dla mięśni (MUSK) </t>
  </si>
  <si>
    <t>P/c przeciw receptorowni NMDA</t>
  </si>
  <si>
    <t>P/ciała p/toxocaroza IgG</t>
  </si>
  <si>
    <t xml:space="preserve">Diagnostyka zakrzepicy czynnik V Leidena </t>
  </si>
  <si>
    <t>do 12 dni</t>
  </si>
  <si>
    <t>HCV metodą PCR (RNA) jakościowo</t>
  </si>
  <si>
    <t xml:space="preserve">P/ciała p/dekarboksylazie kw.glutaminowego (anty-GAD) </t>
  </si>
  <si>
    <t>Diagnostyka predyspozycji genetycznych do ostrego i przewlekłego zapalenia trzustki - nejczęstrze mutacje w genach PRSS1, SPINK1, CFTR, CTRC</t>
  </si>
  <si>
    <t>do 5 dni</t>
  </si>
  <si>
    <t>poziom przeciwciał (w surowicy) infliksimab</t>
  </si>
  <si>
    <t xml:space="preserve">poziom leków biologicznych w surowicy - infliksimab </t>
  </si>
  <si>
    <t xml:space="preserve">poziom leków biologicznych w surowicy - adalimumab </t>
  </si>
  <si>
    <t>poziom przeciwciał (w surowicy) adalimumab</t>
  </si>
  <si>
    <r>
      <t xml:space="preserve">Diagnostyka genetyczna w kierunku celiaklii met. PCR HLA-DQ2/DQ8 z różnicowaniem alleli kodujących </t>
    </r>
    <r>
      <rPr>
        <sz val="11"/>
        <color theme="1"/>
        <rFont val="Calibri"/>
        <family val="2"/>
      </rPr>
      <t>α oraz β dla antygenu HLA-DQ2 i HLA-DQ8</t>
    </r>
  </si>
  <si>
    <t xml:space="preserve">poziom leków - kalprotektyna </t>
  </si>
  <si>
    <t>Proste badania genetyczne, o których mowa w zał. nr 7 do zarządzenia nr 38/2019/DSOZ Prezesa Narodowego Funduszu Zdrowia z dnia 29.03.2019 w sprawie określenia warunków zawierania i realizacji umów w rodzaju leczenie szpitalne oraz leczenie szpitalne – świadczenia wysokospecjalistyczne</t>
  </si>
  <si>
    <t>Złożone badania genetyczne,  o których mowa w zał.nr 7 do zarządzenia nr 38/2019/DSOZ Prezesa Narodowego Funduszu Zdrowia z dnia 29.03.2019 w sprawie określenia warunków zawierania i realizacji umów w rodzaju leczenie szpitalne oraz leczenie szpitalne – świadczenia wysokospecjalistyczne</t>
  </si>
  <si>
    <t>Zaawansowane badania genetyczne, o których mowa w zał.nr 7 do zarządzenia nr 38/2019/DSOZ Prezesa Narodowego Funduszu Zdrowia z dnia 29.03.2019 w sprawie określenia warunków zawierania i realizacji umów w rodzaju leczenie szpitalne oraz leczenie szpitalne – świadczenia wysokospecjalistyczne</t>
  </si>
  <si>
    <t xml:space="preserve">Wykonanie max do 48h od otrzymania zlecenia dla sekcji zleconych od pon. do czw. oraz max do 72 h dla sekcji zlec. w piątek lub inny dzień roboczy poprzedzający dni wolne od pracy. </t>
  </si>
  <si>
    <t>Badanie rezonansu magnetycznego piersi w trybie ambulatoryjnym w ramach pakietu onkologicznego</t>
  </si>
  <si>
    <t>Spektroskopia MRS ICD-9 88.970</t>
  </si>
  <si>
    <t xml:space="preserve">Pakiet 1 - badania laboratoryjne </t>
  </si>
  <si>
    <t xml:space="preserve">Pakiet 2 - badania laboratoryjne </t>
  </si>
  <si>
    <t xml:space="preserve">Pakiet 3 - badania laboratoryjne </t>
  </si>
  <si>
    <t xml:space="preserve">Pakiet 4 - badania laboratoryjne </t>
  </si>
  <si>
    <t xml:space="preserve">Pakiet 5 - badania laboratoryjne </t>
  </si>
  <si>
    <t xml:space="preserve">Pakiet 6 - badania laboratoryjne </t>
  </si>
  <si>
    <t xml:space="preserve">Pakiet 7 - badania laboratoryjne </t>
  </si>
  <si>
    <t xml:space="preserve">Pakiet 8 - badania laboratoryjne </t>
  </si>
  <si>
    <t xml:space="preserve">Pakiet 9 - badania laboratoryjne </t>
  </si>
  <si>
    <t>nie można zlecać u podwykonawcy</t>
  </si>
  <si>
    <t>Pakiet 17 - Diagnostyka obrazowa - badania rezonansu magnetycznego w trybie planowym dla pacjentów ambulatoryjnych z kartą DILO</t>
  </si>
  <si>
    <t>Pakiet 22 - inne obrazowanie radioizotopowe</t>
  </si>
  <si>
    <t>Pakiet 29 - diagnostyka ultrasonograficzna</t>
  </si>
  <si>
    <t>Pakiet 30 - diagnostyka ultrasonograficzna</t>
  </si>
  <si>
    <t>Pakiet 32 - diagnostyka ultrasonograficzna</t>
  </si>
  <si>
    <t>Pakiet 33 - diagnostyka ultrasonograficzna</t>
  </si>
  <si>
    <t>Pakiet 34 - diagnostyka ultrasonograficzna</t>
  </si>
  <si>
    <t xml:space="preserve">Pakiet 38 - diagnostyka dla potrzeb tlenoterapii domowej </t>
  </si>
  <si>
    <t xml:space="preserve">Pakiet 39 - diagnostyka dla potrzeb tlenoterapii domowej </t>
  </si>
  <si>
    <t xml:space="preserve">Pakiet 40 - diagnostyka dla potrzeb tlenoterapii domowej </t>
  </si>
  <si>
    <t xml:space="preserve">Pakiet 41 - diagnostyka dla potrzeb tlenoterapii domowej </t>
  </si>
  <si>
    <t>badanie stężenia tiopuryn: 6-metylmerkaptopuryna i 6-thioguanina, ilościowo</t>
  </si>
  <si>
    <t xml:space="preserve">Pakiet 10 - badania laboratoryjne </t>
  </si>
  <si>
    <t xml:space="preserve">Pakiet 11 - badania laboratoryjne-genetyka </t>
  </si>
  <si>
    <t>Pakiet 12 - badania laboratoryjne-genetyka pulmonologiczna</t>
  </si>
  <si>
    <t xml:space="preserve">Pakiet 13 - badania laboratoryjne-diagnostyka infekcji </t>
  </si>
  <si>
    <t xml:space="preserve">Pakiet 14 - badania laboratoryjne </t>
  </si>
  <si>
    <t>Pakiet 15 - badania laboratoryjne w kierunku gruźlicy</t>
  </si>
  <si>
    <t>Pakiet 16 - badania laboratoryjne - ratujące życie</t>
  </si>
  <si>
    <t>Pakiet 18 - Diagnostyka obrazowa - badania rezonansu magnetycznego w trybie planowym dla pacjentów ambulatoryjnych z kartą DILO</t>
  </si>
  <si>
    <t>Pakiet 21 - Diagnostyka obrazowa - badania rezonansu magnetycznego w trybie pilnym, dla pacjentów hospitalizowanych, dostęp we wszystkie  dni robocze</t>
  </si>
  <si>
    <t>Pakiet 23 - inne obrazowanie radioizotopowe</t>
  </si>
  <si>
    <t>Pakiet 24 -  inne obrazowanie radioizotopowe</t>
  </si>
  <si>
    <t>Pakiet 25 -Medycyna nuklearna  - pozytonowa tomografia emisyjna (PET-TK) wykonywana w ramach pakietu onkologicznego</t>
  </si>
  <si>
    <t>Pakiet 26 - Medycyna nuklearna  - pozytonowa tomografia emisyjna z choliną (PET-TK) wykonywana w ramach pakietu onkologicznego</t>
  </si>
  <si>
    <t>Pakiet 27 - badania radiologiczne i pokrewne</t>
  </si>
  <si>
    <t>Pakiet 28 - badania diagnostyczne radiologiczne i pokrewne</t>
  </si>
  <si>
    <t>Pakiet 35 - diagnostyka ultrasonograficzna</t>
  </si>
  <si>
    <t>Pakiet 36 - kwalifikacja do żywienia dojelitowego dla pacjentów leczonych w Zakładzie Opiekuńczo-Leczniczym i Oddziale Medycyny Paliatywnej</t>
  </si>
  <si>
    <t xml:space="preserve">Pakiet 37 - inne zabiegi nieoperacyjne </t>
  </si>
  <si>
    <t xml:space="preserve">Pakiet 42 - diagnostyka dla potrzeb tlenoterapii domowej </t>
  </si>
  <si>
    <t>Pakiet 43 - inne zabiegi diagnostyczne i badania patomorfologiczne</t>
  </si>
  <si>
    <t>Pakiet 44 - Biopsja gruboigłowa piersi wspomagana próżnią</t>
  </si>
  <si>
    <t>Pakiet 45 - diagnostyka histopatologiczna i molekularna</t>
  </si>
  <si>
    <t>Pakiet 46 - zabiegi diagnostyczne w zakresie szpiku kostnego i śledziony</t>
  </si>
  <si>
    <t>cena obejmuje pakiet badań, wynikających ze wskazania</t>
  </si>
  <si>
    <t>P/ciała kardiolipinowe IgA</t>
  </si>
  <si>
    <t>P/ciała p/bartonella henselae IgA</t>
  </si>
  <si>
    <t>Mutacje w genach czynnika II i V oraz analiza polimorfizmów MTHFR</t>
  </si>
  <si>
    <t>infliksima</t>
  </si>
  <si>
    <t>przeciwciała anty MOG</t>
  </si>
  <si>
    <t>Katecholamina</t>
  </si>
  <si>
    <t>Osteokalcyna</t>
  </si>
  <si>
    <t>BG (Biopsja gruboigłowa pod kontrolą USG (celowana) piersi, ślinianki, węzła chłonnego, tkanek miękkich - (pobranie i ocena materiału) dla pacjentów ambulatoryjnych</t>
  </si>
  <si>
    <t>BACC Biopsja aspiracyjna cienkoigłowa pod kontrolą usg (celowana) narządu "powierzchownego" tarczycy, piersi, ślinianki, węzła chłonnego, tkanek miękkich  - (pobranie i ocena materiału) dla pacjentów ambulatoryjnych</t>
  </si>
  <si>
    <t>wykonanie w pracowni mieszczącej się w odległosci nie przekraczającej 70 km od siedziby Szpitala</t>
  </si>
  <si>
    <t xml:space="preserve">USG położnicze z oceną płodu </t>
  </si>
  <si>
    <t>USG ginekologiczne przez powłoki/transwaginalne</t>
  </si>
  <si>
    <t>USG naczyń kończyn dolnych - doppler (jedna kończyna)</t>
  </si>
  <si>
    <t>USG naczyń kończyn górnych - doppler (jedna kończyna)</t>
  </si>
  <si>
    <t>USG naczyń kończyn dolnych - doppler (dwie kończyny)</t>
  </si>
  <si>
    <t>USG naczyń kończyn górnych - doppler (dwie kończyny)</t>
  </si>
  <si>
    <t>USG naczyń szyjnych - doppler</t>
  </si>
  <si>
    <t>USG prostaty transrektalne</t>
  </si>
  <si>
    <t>USG gruczołu krokowego (jama brzyszna z oceną prostaty)</t>
  </si>
  <si>
    <t>USG jąder</t>
  </si>
  <si>
    <t>USG brzucha i przestrzeni zaotrzewnowej, tarczycy, piersi, szyi, ślinianek, tarczycy, węzłów chłonnych, krtani</t>
  </si>
  <si>
    <t>USG zespołów mięśnisto-ścięgnistych</t>
  </si>
  <si>
    <t>USG stawów</t>
  </si>
  <si>
    <t>USG stawów biodrowych u niemowląt</t>
  </si>
  <si>
    <t>uwagi</t>
  </si>
  <si>
    <t>pracownia w odległosci max do 70 km od siedziby Szpitala</t>
  </si>
  <si>
    <t xml:space="preserve">organizacja i koszt transportu pacjenta po stronie zlecającego przy odległości max do 70 km </t>
  </si>
  <si>
    <t>cena badania obejmuje koszt transportu pacjenta pomiędzy Szpitalem (Krosno, ul. Korczyńska 57) a pracownią</t>
  </si>
  <si>
    <t>Pakiet 31- diagnostyka ultrasonograficzna</t>
  </si>
  <si>
    <t>Oznaczenie przeciwciał przeciw granulocytom (PR3, MPO, GBM) met. Immunoblot</t>
  </si>
  <si>
    <t>P/ciała p/pemphigoid</t>
  </si>
  <si>
    <t>P/ciała p/pemphigus</t>
  </si>
  <si>
    <t xml:space="preserve">ilość na 12 miesięcy </t>
  </si>
  <si>
    <t>cena jednostkowa netto</t>
  </si>
  <si>
    <t>dostęp w dni robocze w godzinach dopołudniowych</t>
  </si>
  <si>
    <r>
      <t xml:space="preserve">Pakiet 19 - Diagnostyka obrazowa - badania rezonansu magnetycznego w trybie pilnym, dla pacjentów hospitalizowanych, </t>
    </r>
    <r>
      <rPr>
        <b/>
        <u/>
        <sz val="11"/>
        <color theme="1"/>
        <rFont val="Calibri"/>
        <family val="2"/>
        <charset val="238"/>
        <scheme val="minor"/>
      </rPr>
      <t>dostęp całodobowy</t>
    </r>
  </si>
  <si>
    <r>
      <t xml:space="preserve">Pakiet 20 - Diagnostyka obrazowa - badania rezonansu magnetycznego w trybie pilnym, dla pacjentów hospitalizowanych, </t>
    </r>
    <r>
      <rPr>
        <b/>
        <u/>
        <sz val="11"/>
        <color theme="1"/>
        <rFont val="Calibri"/>
        <family val="2"/>
        <charset val="238"/>
        <scheme val="minor"/>
      </rPr>
      <t>dostęp całodobowy</t>
    </r>
  </si>
  <si>
    <t xml:space="preserve">Wykonanie w siedzibie Szpitala, Końcowy protokół sekcyjny wraz z rozpoznaniem patomorfologicznym sporządzany w ciągu 30 dni 
kalendarzowych od daty wykonania sekcji. W przypadkach sekcji z przyczyn neuropatologicznych termin ten 
wynosi do 60 dni kalendarzowych.
</t>
  </si>
  <si>
    <t xml:space="preserve">Pakiet 11 A - badania laboratoryjne-genetyka </t>
  </si>
  <si>
    <t xml:space="preserve">Załącznik nr 3 do Regulaminu Przeprowadzenia Konkursu Ofert - Formularz asortymentowo-cenowy - Postępowanie nr EM/1/2021 wersja zmieniona z dnia 16.12.2021 r. na podstawie zapytań ofertowych </t>
  </si>
  <si>
    <t>Badanie rezonansu magnetycznego z kontrastem, w sedacji, z opisem</t>
  </si>
  <si>
    <t>Badanie rezonansu magnetycznego bez kontrastu, w sedacji, z opisem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</si>
</sst>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 CE"/>
      <charset val="238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2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8" fontId="0" fillId="0" borderId="1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8" fontId="0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5" fillId="2" borderId="8" xfId="0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8" fontId="0" fillId="2" borderId="8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3" fontId="0" fillId="2" borderId="12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8" fontId="0" fillId="2" borderId="12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8" fontId="0" fillId="2" borderId="1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0" borderId="1" xfId="1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8" fontId="0" fillId="0" borderId="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center"/>
    </xf>
    <xf numFmtId="8" fontId="12" fillId="2" borderId="0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" fontId="7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wrapText="1"/>
    </xf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8" fontId="7" fillId="2" borderId="0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8" fontId="0" fillId="0" borderId="8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8" fontId="15" fillId="0" borderId="8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3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7" xfId="0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8" fontId="11" fillId="0" borderId="8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8" fontId="4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0" borderId="8" xfId="0" applyNumberFormat="1" applyFont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15" fillId="2" borderId="8" xfId="0" applyNumberFormat="1" applyFont="1" applyFill="1" applyBorder="1" applyAlignment="1">
      <alignment vertical="center" wrapText="1"/>
    </xf>
    <xf numFmtId="4" fontId="0" fillId="2" borderId="12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vertical="center" wrapText="1"/>
    </xf>
    <xf numFmtId="4" fontId="7" fillId="2" borderId="0" xfId="0" applyNumberFormat="1" applyFont="1" applyFill="1" applyBorder="1"/>
    <xf numFmtId="4" fontId="15" fillId="0" borderId="8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0" fontId="0" fillId="0" borderId="19" xfId="0" applyBorder="1" applyAlignment="1">
      <alignment wrapText="1"/>
    </xf>
    <xf numFmtId="8" fontId="11" fillId="2" borderId="0" xfId="0" applyNumberFormat="1" applyFont="1" applyFill="1" applyBorder="1" applyAlignment="1">
      <alignment vertical="center" wrapText="1"/>
    </xf>
    <xf numFmtId="8" fontId="11" fillId="0" borderId="0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5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8" fontId="11" fillId="0" borderId="5" xfId="0" applyNumberFormat="1" applyFont="1" applyBorder="1" applyAlignment="1">
      <alignment vertical="center" wrapText="1"/>
    </xf>
    <xf numFmtId="8" fontId="11" fillId="2" borderId="19" xfId="0" applyNumberFormat="1" applyFont="1" applyFill="1" applyBorder="1" applyAlignment="1">
      <alignment vertical="center" wrapText="1"/>
    </xf>
    <xf numFmtId="8" fontId="11" fillId="0" borderId="19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8" fontId="14" fillId="0" borderId="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8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2" borderId="1" xfId="0" applyFont="1" applyFill="1" applyBorder="1"/>
    <xf numFmtId="0" fontId="0" fillId="2" borderId="1" xfId="1" applyFont="1" applyFill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2">
    <cellStyle name="Normalny" xfId="0" builtinId="0"/>
    <cellStyle name="Normalny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3"/>
  <sheetViews>
    <sheetView tabSelected="1" topLeftCell="A306" zoomScaleNormal="100" workbookViewId="0">
      <selection activeCell="B330" sqref="B330"/>
    </sheetView>
  </sheetViews>
  <sheetFormatPr defaultRowHeight="15" x14ac:dyDescent="0.25"/>
  <cols>
    <col min="1" max="1" width="4.42578125" style="107" customWidth="1"/>
    <col min="2" max="2" width="62.7109375" style="5" customWidth="1"/>
    <col min="3" max="3" width="9.5703125" style="4" customWidth="1"/>
    <col min="4" max="4" width="13.5703125" style="162" customWidth="1"/>
    <col min="5" max="5" width="16.85546875" style="5" customWidth="1"/>
    <col min="6" max="6" width="13.28515625" style="5" customWidth="1"/>
    <col min="7" max="7" width="35.7109375" style="5" customWidth="1"/>
    <col min="8" max="22" width="9.140625" style="154"/>
    <col min="23" max="16384" width="9.140625" style="6"/>
  </cols>
  <sheetData>
    <row r="1" spans="1:22" ht="37.5" customHeight="1" thickBot="1" x14ac:dyDescent="0.3">
      <c r="A1" s="217" t="s">
        <v>412</v>
      </c>
      <c r="B1" s="217"/>
      <c r="C1" s="217"/>
      <c r="D1" s="217"/>
      <c r="E1" s="217"/>
      <c r="F1" s="217"/>
      <c r="G1" s="217"/>
    </row>
    <row r="2" spans="1:22" x14ac:dyDescent="0.25">
      <c r="A2" s="145"/>
      <c r="B2" s="127" t="s">
        <v>327</v>
      </c>
      <c r="C2" s="146"/>
      <c r="D2" s="163"/>
      <c r="E2" s="147"/>
      <c r="F2" s="147"/>
      <c r="G2" s="148"/>
    </row>
    <row r="3" spans="1:22" s="2" customFormat="1" ht="45" x14ac:dyDescent="0.25">
      <c r="A3" s="149" t="s">
        <v>199</v>
      </c>
      <c r="B3" s="1" t="s">
        <v>0</v>
      </c>
      <c r="C3" s="3" t="s">
        <v>405</v>
      </c>
      <c r="D3" s="192" t="s">
        <v>406</v>
      </c>
      <c r="E3" s="1" t="s">
        <v>1</v>
      </c>
      <c r="F3" s="1" t="s">
        <v>2</v>
      </c>
      <c r="G3" s="150" t="s">
        <v>397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s="34" customFormat="1" ht="60" customHeight="1" x14ac:dyDescent="0.25">
      <c r="A4" s="108">
        <v>1</v>
      </c>
      <c r="B4" s="63" t="s">
        <v>88</v>
      </c>
      <c r="C4" s="64">
        <v>3</v>
      </c>
      <c r="D4" s="164"/>
      <c r="E4" s="63"/>
      <c r="F4" s="66">
        <f>C4*D4</f>
        <v>0</v>
      </c>
      <c r="G4" s="67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34" customFormat="1" x14ac:dyDescent="0.25">
      <c r="A5" s="108">
        <v>2</v>
      </c>
      <c r="B5" s="27" t="s">
        <v>233</v>
      </c>
      <c r="C5" s="25">
        <v>1</v>
      </c>
      <c r="D5" s="165"/>
      <c r="E5" s="27"/>
      <c r="F5" s="66">
        <f t="shared" ref="F5:F57" si="0">C5*D5</f>
        <v>0</v>
      </c>
      <c r="G5" s="35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34" customFormat="1" x14ac:dyDescent="0.25">
      <c r="A6" s="108">
        <v>3</v>
      </c>
      <c r="B6" s="63" t="s">
        <v>87</v>
      </c>
      <c r="C6" s="64">
        <v>15</v>
      </c>
      <c r="D6" s="164"/>
      <c r="E6" s="63"/>
      <c r="F6" s="66">
        <f t="shared" si="0"/>
        <v>0</v>
      </c>
      <c r="G6" s="6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34" customFormat="1" x14ac:dyDescent="0.25">
      <c r="A7" s="108">
        <v>4</v>
      </c>
      <c r="B7" s="27" t="s">
        <v>5</v>
      </c>
      <c r="C7" s="25">
        <v>15</v>
      </c>
      <c r="D7" s="165"/>
      <c r="E7" s="27"/>
      <c r="F7" s="66">
        <f t="shared" si="0"/>
        <v>0</v>
      </c>
      <c r="G7" s="35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s="34" customFormat="1" x14ac:dyDescent="0.25">
      <c r="A8" s="108">
        <v>5</v>
      </c>
      <c r="B8" s="27" t="s">
        <v>3</v>
      </c>
      <c r="C8" s="25">
        <v>15</v>
      </c>
      <c r="D8" s="165"/>
      <c r="E8" s="27"/>
      <c r="F8" s="66">
        <f t="shared" si="0"/>
        <v>0</v>
      </c>
      <c r="G8" s="35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s="34" customFormat="1" x14ac:dyDescent="0.25">
      <c r="A9" s="108">
        <v>6</v>
      </c>
      <c r="B9" s="27" t="s">
        <v>4</v>
      </c>
      <c r="C9" s="25">
        <v>1</v>
      </c>
      <c r="D9" s="165"/>
      <c r="E9" s="27"/>
      <c r="F9" s="66">
        <f t="shared" si="0"/>
        <v>0</v>
      </c>
      <c r="G9" s="35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34" customFormat="1" x14ac:dyDescent="0.25">
      <c r="A10" s="108">
        <v>7</v>
      </c>
      <c r="B10" s="27" t="s">
        <v>6</v>
      </c>
      <c r="C10" s="25">
        <v>1</v>
      </c>
      <c r="D10" s="26"/>
      <c r="E10" s="27"/>
      <c r="F10" s="66">
        <f t="shared" si="0"/>
        <v>0</v>
      </c>
      <c r="G10" s="35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34" customFormat="1" x14ac:dyDescent="0.25">
      <c r="A11" s="108">
        <v>8</v>
      </c>
      <c r="B11" s="63" t="s">
        <v>289</v>
      </c>
      <c r="C11" s="64">
        <v>1</v>
      </c>
      <c r="D11" s="65"/>
      <c r="E11" s="63"/>
      <c r="F11" s="66">
        <f t="shared" si="0"/>
        <v>0</v>
      </c>
      <c r="G11" s="6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s="34" customFormat="1" x14ac:dyDescent="0.25">
      <c r="A12" s="108">
        <v>9</v>
      </c>
      <c r="B12" s="27" t="s">
        <v>276</v>
      </c>
      <c r="C12" s="25">
        <v>46</v>
      </c>
      <c r="D12" s="165"/>
      <c r="E12" s="27" t="s">
        <v>282</v>
      </c>
      <c r="F12" s="66">
        <f t="shared" si="0"/>
        <v>0</v>
      </c>
      <c r="G12" s="35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34" customFormat="1" x14ac:dyDescent="0.25">
      <c r="A13" s="108">
        <v>10</v>
      </c>
      <c r="B13" s="27" t="s">
        <v>7</v>
      </c>
      <c r="C13" s="25">
        <v>15</v>
      </c>
      <c r="D13" s="165"/>
      <c r="E13" s="27"/>
      <c r="F13" s="66">
        <f t="shared" si="0"/>
        <v>0</v>
      </c>
      <c r="G13" s="3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34" customFormat="1" x14ac:dyDescent="0.25">
      <c r="A14" s="108">
        <v>11</v>
      </c>
      <c r="B14" s="27" t="s">
        <v>66</v>
      </c>
      <c r="C14" s="25">
        <v>3</v>
      </c>
      <c r="D14" s="165"/>
      <c r="E14" s="27"/>
      <c r="F14" s="66">
        <f t="shared" si="0"/>
        <v>0</v>
      </c>
      <c r="G14" s="3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57" customFormat="1" x14ac:dyDescent="0.25">
      <c r="A15" s="108">
        <v>12</v>
      </c>
      <c r="B15" s="63" t="s">
        <v>104</v>
      </c>
      <c r="C15" s="64">
        <v>1</v>
      </c>
      <c r="D15" s="65"/>
      <c r="E15" s="63"/>
      <c r="F15" s="66">
        <f t="shared" si="0"/>
        <v>0</v>
      </c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 s="34" customFormat="1" x14ac:dyDescent="0.25">
      <c r="A16" s="108">
        <v>13</v>
      </c>
      <c r="B16" s="27" t="s">
        <v>157</v>
      </c>
      <c r="C16" s="25">
        <v>1</v>
      </c>
      <c r="D16" s="26"/>
      <c r="E16" s="27"/>
      <c r="F16" s="66">
        <f t="shared" si="0"/>
        <v>0</v>
      </c>
      <c r="G16" s="35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34" customFormat="1" x14ac:dyDescent="0.25">
      <c r="A17" s="108">
        <v>14</v>
      </c>
      <c r="B17" s="27" t="s">
        <v>141</v>
      </c>
      <c r="C17" s="25">
        <v>1</v>
      </c>
      <c r="D17" s="26"/>
      <c r="E17" s="27"/>
      <c r="F17" s="66">
        <f t="shared" si="0"/>
        <v>0</v>
      </c>
      <c r="G17" s="35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34" customFormat="1" x14ac:dyDescent="0.25">
      <c r="A18" s="108">
        <v>15</v>
      </c>
      <c r="B18" s="63" t="s">
        <v>135</v>
      </c>
      <c r="C18" s="64">
        <v>12</v>
      </c>
      <c r="D18" s="164"/>
      <c r="E18" s="63"/>
      <c r="F18" s="66">
        <f t="shared" si="0"/>
        <v>0</v>
      </c>
      <c r="G18" s="6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34" customFormat="1" x14ac:dyDescent="0.25">
      <c r="A19" s="108">
        <v>16</v>
      </c>
      <c r="B19" s="27" t="s">
        <v>68</v>
      </c>
      <c r="C19" s="25">
        <v>3</v>
      </c>
      <c r="D19" s="165"/>
      <c r="E19" s="27"/>
      <c r="F19" s="66">
        <f t="shared" si="0"/>
        <v>0</v>
      </c>
      <c r="G19" s="35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s="34" customFormat="1" x14ac:dyDescent="0.25">
      <c r="A20" s="108">
        <v>17</v>
      </c>
      <c r="B20" s="63" t="s">
        <v>143</v>
      </c>
      <c r="C20" s="64">
        <v>1</v>
      </c>
      <c r="D20" s="164"/>
      <c r="E20" s="63"/>
      <c r="F20" s="66">
        <f t="shared" si="0"/>
        <v>0</v>
      </c>
      <c r="G20" s="6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57" customFormat="1" x14ac:dyDescent="0.25">
      <c r="A21" s="108">
        <v>18</v>
      </c>
      <c r="B21" s="63" t="s">
        <v>8</v>
      </c>
      <c r="C21" s="64">
        <v>15</v>
      </c>
      <c r="D21" s="164"/>
      <c r="E21" s="63"/>
      <c r="F21" s="66">
        <f t="shared" si="0"/>
        <v>0</v>
      </c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1:22" s="57" customFormat="1" x14ac:dyDescent="0.25">
      <c r="A22" s="108">
        <v>19</v>
      </c>
      <c r="B22" s="63" t="s">
        <v>9</v>
      </c>
      <c r="C22" s="64">
        <v>15</v>
      </c>
      <c r="D22" s="164"/>
      <c r="E22" s="63"/>
      <c r="F22" s="66">
        <f t="shared" si="0"/>
        <v>0</v>
      </c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2" s="57" customFormat="1" x14ac:dyDescent="0.25">
      <c r="A23" s="108">
        <v>20</v>
      </c>
      <c r="B23" s="63" t="s">
        <v>252</v>
      </c>
      <c r="C23" s="64">
        <v>50</v>
      </c>
      <c r="D23" s="164"/>
      <c r="E23" s="63"/>
      <c r="F23" s="66">
        <f t="shared" si="0"/>
        <v>0</v>
      </c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:22" s="57" customFormat="1" x14ac:dyDescent="0.25">
      <c r="A24" s="108">
        <v>21</v>
      </c>
      <c r="B24" s="63" t="s">
        <v>253</v>
      </c>
      <c r="C24" s="64">
        <v>60</v>
      </c>
      <c r="D24" s="164"/>
      <c r="E24" s="63"/>
      <c r="F24" s="66">
        <f t="shared" si="0"/>
        <v>0</v>
      </c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 s="34" customFormat="1" x14ac:dyDescent="0.25">
      <c r="A25" s="108">
        <v>22</v>
      </c>
      <c r="B25" s="27" t="s">
        <v>74</v>
      </c>
      <c r="C25" s="25">
        <v>1</v>
      </c>
      <c r="D25" s="26"/>
      <c r="E25" s="27"/>
      <c r="F25" s="66">
        <f t="shared" si="0"/>
        <v>0</v>
      </c>
      <c r="G25" s="35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s="34" customFormat="1" x14ac:dyDescent="0.25">
      <c r="A26" s="108">
        <v>23</v>
      </c>
      <c r="B26" s="27" t="s">
        <v>75</v>
      </c>
      <c r="C26" s="25">
        <v>1</v>
      </c>
      <c r="D26" s="26"/>
      <c r="E26" s="27"/>
      <c r="F26" s="66">
        <f t="shared" si="0"/>
        <v>0</v>
      </c>
      <c r="G26" s="35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34" customFormat="1" x14ac:dyDescent="0.25">
      <c r="A27" s="108">
        <v>24</v>
      </c>
      <c r="B27" s="63" t="s">
        <v>76</v>
      </c>
      <c r="C27" s="64">
        <v>2</v>
      </c>
      <c r="D27" s="164"/>
      <c r="E27" s="63"/>
      <c r="F27" s="66">
        <f t="shared" si="0"/>
        <v>0</v>
      </c>
      <c r="G27" s="6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2" s="34" customFormat="1" x14ac:dyDescent="0.25">
      <c r="A28" s="108">
        <v>25</v>
      </c>
      <c r="B28" s="27" t="s">
        <v>244</v>
      </c>
      <c r="C28" s="25">
        <v>1</v>
      </c>
      <c r="D28" s="165"/>
      <c r="E28" s="27"/>
      <c r="F28" s="66">
        <f t="shared" si="0"/>
        <v>0</v>
      </c>
      <c r="G28" s="35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s="34" customFormat="1" x14ac:dyDescent="0.25">
      <c r="A29" s="108">
        <v>26</v>
      </c>
      <c r="B29" s="27" t="s">
        <v>10</v>
      </c>
      <c r="C29" s="25">
        <v>12</v>
      </c>
      <c r="D29" s="165"/>
      <c r="E29" s="27"/>
      <c r="F29" s="66">
        <f t="shared" si="0"/>
        <v>0</v>
      </c>
      <c r="G29" s="35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s="34" customFormat="1" x14ac:dyDescent="0.25">
      <c r="A30" s="108">
        <v>27</v>
      </c>
      <c r="B30" s="27" t="s">
        <v>80</v>
      </c>
      <c r="C30" s="25">
        <v>2</v>
      </c>
      <c r="D30" s="165"/>
      <c r="E30" s="27"/>
      <c r="F30" s="66">
        <f t="shared" si="0"/>
        <v>0</v>
      </c>
      <c r="G30" s="35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s="34" customFormat="1" x14ac:dyDescent="0.25">
      <c r="A31" s="108">
        <v>28</v>
      </c>
      <c r="B31" s="63" t="s">
        <v>259</v>
      </c>
      <c r="C31" s="64">
        <v>1</v>
      </c>
      <c r="D31" s="65"/>
      <c r="E31" s="63"/>
      <c r="F31" s="66">
        <f t="shared" si="0"/>
        <v>0</v>
      </c>
      <c r="G31" s="6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22" s="34" customFormat="1" x14ac:dyDescent="0.25">
      <c r="A32" s="108">
        <v>29</v>
      </c>
      <c r="B32" s="27" t="s">
        <v>11</v>
      </c>
      <c r="C32" s="25">
        <v>1</v>
      </c>
      <c r="D32" s="26"/>
      <c r="E32" s="27"/>
      <c r="F32" s="66">
        <f t="shared" si="0"/>
        <v>0</v>
      </c>
      <c r="G32" s="35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s="34" customFormat="1" x14ac:dyDescent="0.25">
      <c r="A33" s="108">
        <v>30</v>
      </c>
      <c r="B33" s="27" t="s">
        <v>150</v>
      </c>
      <c r="C33" s="25">
        <v>8</v>
      </c>
      <c r="D33" s="165"/>
      <c r="E33" s="27"/>
      <c r="F33" s="66">
        <f t="shared" si="0"/>
        <v>0</v>
      </c>
      <c r="G33" s="35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s="34" customFormat="1" x14ac:dyDescent="0.25">
      <c r="A34" s="108">
        <v>31</v>
      </c>
      <c r="B34" s="27" t="s">
        <v>48</v>
      </c>
      <c r="C34" s="25">
        <v>1</v>
      </c>
      <c r="D34" s="165"/>
      <c r="E34" s="27"/>
      <c r="F34" s="66">
        <f t="shared" si="0"/>
        <v>0</v>
      </c>
      <c r="G34" s="3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s="34" customFormat="1" x14ac:dyDescent="0.25">
      <c r="A35" s="108">
        <v>32</v>
      </c>
      <c r="B35" s="63" t="s">
        <v>260</v>
      </c>
      <c r="C35" s="64">
        <v>1</v>
      </c>
      <c r="D35" s="164"/>
      <c r="E35" s="63"/>
      <c r="F35" s="66">
        <f t="shared" si="0"/>
        <v>0</v>
      </c>
      <c r="G35" s="6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34" customFormat="1" x14ac:dyDescent="0.25">
      <c r="A36" s="108">
        <v>33</v>
      </c>
      <c r="B36" s="27" t="s">
        <v>245</v>
      </c>
      <c r="C36" s="25">
        <v>1</v>
      </c>
      <c r="D36" s="26"/>
      <c r="E36" s="27"/>
      <c r="F36" s="66">
        <f t="shared" si="0"/>
        <v>0</v>
      </c>
      <c r="G36" s="3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99" customFormat="1" x14ac:dyDescent="0.25">
      <c r="A37" s="108">
        <v>34</v>
      </c>
      <c r="B37" s="27" t="s">
        <v>238</v>
      </c>
      <c r="C37" s="25">
        <v>6</v>
      </c>
      <c r="D37" s="165"/>
      <c r="E37" s="27"/>
      <c r="F37" s="66">
        <f t="shared" si="0"/>
        <v>0</v>
      </c>
      <c r="G37" s="3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s="74" customFormat="1" x14ac:dyDescent="0.25">
      <c r="A38" s="108">
        <v>35</v>
      </c>
      <c r="B38" s="27" t="s">
        <v>134</v>
      </c>
      <c r="C38" s="25">
        <v>12</v>
      </c>
      <c r="D38" s="165"/>
      <c r="E38" s="27"/>
      <c r="F38" s="66">
        <f t="shared" si="0"/>
        <v>0</v>
      </c>
      <c r="G38" s="35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2" s="74" customFormat="1" x14ac:dyDescent="0.25">
      <c r="A39" s="108">
        <v>36</v>
      </c>
      <c r="B39" s="27" t="s">
        <v>12</v>
      </c>
      <c r="C39" s="25">
        <v>1</v>
      </c>
      <c r="D39" s="165"/>
      <c r="E39" s="27"/>
      <c r="F39" s="66">
        <f t="shared" si="0"/>
        <v>0</v>
      </c>
      <c r="G39" s="35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</row>
    <row r="40" spans="1:22" s="74" customFormat="1" x14ac:dyDescent="0.25">
      <c r="A40" s="108">
        <v>37</v>
      </c>
      <c r="B40" s="63" t="s">
        <v>84</v>
      </c>
      <c r="C40" s="64">
        <v>1</v>
      </c>
      <c r="D40" s="164"/>
      <c r="E40" s="63"/>
      <c r="F40" s="66">
        <f t="shared" si="0"/>
        <v>0</v>
      </c>
      <c r="G40" s="67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</row>
    <row r="41" spans="1:22" s="99" customFormat="1" x14ac:dyDescent="0.25">
      <c r="A41" s="108">
        <v>38</v>
      </c>
      <c r="B41" s="27" t="s">
        <v>13</v>
      </c>
      <c r="C41" s="25">
        <v>8</v>
      </c>
      <c r="D41" s="165"/>
      <c r="E41" s="27"/>
      <c r="F41" s="66">
        <f t="shared" si="0"/>
        <v>0</v>
      </c>
      <c r="G41" s="3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s="34" customFormat="1" x14ac:dyDescent="0.25">
      <c r="A42" s="108">
        <v>39</v>
      </c>
      <c r="B42" s="27" t="s">
        <v>226</v>
      </c>
      <c r="C42" s="25">
        <v>3</v>
      </c>
      <c r="D42" s="165"/>
      <c r="E42" s="27"/>
      <c r="F42" s="66">
        <f t="shared" si="0"/>
        <v>0</v>
      </c>
      <c r="G42" s="3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22" s="34" customFormat="1" x14ac:dyDescent="0.25">
      <c r="A43" s="108">
        <v>40</v>
      </c>
      <c r="B43" s="27" t="s">
        <v>14</v>
      </c>
      <c r="C43" s="25">
        <v>1</v>
      </c>
      <c r="D43" s="165"/>
      <c r="E43" s="27"/>
      <c r="F43" s="66">
        <f t="shared" si="0"/>
        <v>0</v>
      </c>
      <c r="G43" s="3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2" s="34" customFormat="1" x14ac:dyDescent="0.25">
      <c r="A44" s="108">
        <v>41</v>
      </c>
      <c r="B44" s="27" t="s">
        <v>190</v>
      </c>
      <c r="C44" s="25">
        <v>1</v>
      </c>
      <c r="D44" s="165"/>
      <c r="E44" s="27"/>
      <c r="F44" s="66">
        <f t="shared" si="0"/>
        <v>0</v>
      </c>
      <c r="G44" s="3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s="34" customFormat="1" x14ac:dyDescent="0.25">
      <c r="A45" s="108">
        <v>42</v>
      </c>
      <c r="B45" s="27" t="s">
        <v>189</v>
      </c>
      <c r="C45" s="25">
        <v>8</v>
      </c>
      <c r="D45" s="165"/>
      <c r="E45" s="27"/>
      <c r="F45" s="66">
        <f t="shared" si="0"/>
        <v>0</v>
      </c>
      <c r="G45" s="3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s="34" customFormat="1" x14ac:dyDescent="0.25">
      <c r="A46" s="108">
        <v>43</v>
      </c>
      <c r="B46" s="27" t="s">
        <v>15</v>
      </c>
      <c r="C46" s="25">
        <v>12</v>
      </c>
      <c r="D46" s="165"/>
      <c r="E46" s="27"/>
      <c r="F46" s="66">
        <f t="shared" si="0"/>
        <v>0</v>
      </c>
      <c r="G46" s="3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s="34" customFormat="1" x14ac:dyDescent="0.25">
      <c r="A47" s="108">
        <v>44</v>
      </c>
      <c r="B47" s="27" t="s">
        <v>249</v>
      </c>
      <c r="C47" s="25">
        <v>15</v>
      </c>
      <c r="D47" s="165"/>
      <c r="E47" s="27"/>
      <c r="F47" s="66">
        <f t="shared" si="0"/>
        <v>0</v>
      </c>
      <c r="G47" s="3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s="34" customFormat="1" x14ac:dyDescent="0.25">
      <c r="A48" s="108">
        <v>45</v>
      </c>
      <c r="B48" s="63" t="s">
        <v>86</v>
      </c>
      <c r="C48" s="64">
        <v>12</v>
      </c>
      <c r="D48" s="164"/>
      <c r="E48" s="63"/>
      <c r="F48" s="66">
        <f t="shared" si="0"/>
        <v>0</v>
      </c>
      <c r="G48" s="6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s="34" customFormat="1" x14ac:dyDescent="0.25">
      <c r="A49" s="108">
        <v>46</v>
      </c>
      <c r="B49" s="27" t="s">
        <v>160</v>
      </c>
      <c r="C49" s="25">
        <v>6</v>
      </c>
      <c r="D49" s="165"/>
      <c r="E49" s="27"/>
      <c r="F49" s="66">
        <f t="shared" si="0"/>
        <v>0</v>
      </c>
      <c r="G49" s="3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s="34" customFormat="1" x14ac:dyDescent="0.25">
      <c r="A50" s="108">
        <v>47</v>
      </c>
      <c r="B50" s="27" t="s">
        <v>161</v>
      </c>
      <c r="C50" s="25">
        <v>6</v>
      </c>
      <c r="D50" s="165"/>
      <c r="E50" s="27"/>
      <c r="F50" s="66">
        <f t="shared" si="0"/>
        <v>0</v>
      </c>
      <c r="G50" s="3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s="34" customFormat="1" x14ac:dyDescent="0.25">
      <c r="A51" s="108">
        <v>48</v>
      </c>
      <c r="B51" s="63" t="s">
        <v>273</v>
      </c>
      <c r="C51" s="64">
        <v>115</v>
      </c>
      <c r="D51" s="164"/>
      <c r="E51" s="63"/>
      <c r="F51" s="66">
        <f t="shared" si="0"/>
        <v>0</v>
      </c>
      <c r="G51" s="6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s="34" customFormat="1" x14ac:dyDescent="0.25">
      <c r="A52" s="108">
        <v>49</v>
      </c>
      <c r="B52" s="63" t="s">
        <v>266</v>
      </c>
      <c r="C52" s="64">
        <v>1</v>
      </c>
      <c r="D52" s="164"/>
      <c r="E52" s="63"/>
      <c r="F52" s="66">
        <f t="shared" si="0"/>
        <v>0</v>
      </c>
      <c r="G52" s="6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2" s="34" customFormat="1" x14ac:dyDescent="0.25">
      <c r="A53" s="108">
        <v>50</v>
      </c>
      <c r="B53" s="63" t="s">
        <v>131</v>
      </c>
      <c r="C53" s="64">
        <v>3</v>
      </c>
      <c r="D53" s="164"/>
      <c r="E53" s="63"/>
      <c r="F53" s="66">
        <f t="shared" si="0"/>
        <v>0</v>
      </c>
      <c r="G53" s="6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s="34" customFormat="1" x14ac:dyDescent="0.25">
      <c r="A54" s="108">
        <v>51</v>
      </c>
      <c r="B54" s="63" t="s">
        <v>130</v>
      </c>
      <c r="C54" s="64">
        <v>8</v>
      </c>
      <c r="D54" s="164"/>
      <c r="E54" s="63"/>
      <c r="F54" s="66">
        <f t="shared" si="0"/>
        <v>0</v>
      </c>
      <c r="G54" s="6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22" s="34" customFormat="1" ht="15" customHeight="1" x14ac:dyDescent="0.25">
      <c r="A55" s="108">
        <v>52</v>
      </c>
      <c r="B55" s="63" t="s">
        <v>133</v>
      </c>
      <c r="C55" s="64">
        <v>3</v>
      </c>
      <c r="D55" s="164"/>
      <c r="E55" s="63"/>
      <c r="F55" s="66">
        <f t="shared" si="0"/>
        <v>0</v>
      </c>
      <c r="G55" s="6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1:22" s="34" customFormat="1" x14ac:dyDescent="0.25">
      <c r="A56" s="108">
        <v>53</v>
      </c>
      <c r="B56" s="63" t="s">
        <v>83</v>
      </c>
      <c r="C56" s="64">
        <v>8</v>
      </c>
      <c r="D56" s="164"/>
      <c r="E56" s="63"/>
      <c r="F56" s="66">
        <f t="shared" si="0"/>
        <v>0</v>
      </c>
      <c r="G56" s="67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s="34" customFormat="1" x14ac:dyDescent="0.25">
      <c r="A57" s="108">
        <v>54</v>
      </c>
      <c r="B57" s="63" t="s">
        <v>132</v>
      </c>
      <c r="C57" s="64">
        <v>8</v>
      </c>
      <c r="D57" s="164"/>
      <c r="E57" s="63"/>
      <c r="F57" s="66">
        <f t="shared" si="0"/>
        <v>0</v>
      </c>
      <c r="G57" s="67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s="34" customFormat="1" x14ac:dyDescent="0.25">
      <c r="A58" s="108">
        <v>55</v>
      </c>
      <c r="B58" s="63" t="s">
        <v>227</v>
      </c>
      <c r="C58" s="64">
        <v>1</v>
      </c>
      <c r="D58" s="65"/>
      <c r="E58" s="63"/>
      <c r="F58" s="66">
        <f t="shared" ref="F58:F121" si="1">C58*D58</f>
        <v>0</v>
      </c>
      <c r="G58" s="6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s="34" customFormat="1" x14ac:dyDescent="0.25">
      <c r="A59" s="108">
        <v>56</v>
      </c>
      <c r="B59" s="63" t="s">
        <v>228</v>
      </c>
      <c r="C59" s="64">
        <v>1</v>
      </c>
      <c r="D59" s="65"/>
      <c r="E59" s="63"/>
      <c r="F59" s="66">
        <f t="shared" si="1"/>
        <v>0</v>
      </c>
      <c r="G59" s="6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22" s="34" customFormat="1" x14ac:dyDescent="0.25">
      <c r="A60" s="108">
        <v>57</v>
      </c>
      <c r="B60" s="63" t="s">
        <v>229</v>
      </c>
      <c r="C60" s="64">
        <v>1</v>
      </c>
      <c r="D60" s="65"/>
      <c r="E60" s="63"/>
      <c r="F60" s="66">
        <f t="shared" si="1"/>
        <v>0</v>
      </c>
      <c r="G60" s="6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s="34" customFormat="1" x14ac:dyDescent="0.25">
      <c r="A61" s="108">
        <v>58</v>
      </c>
      <c r="B61" s="63" t="s">
        <v>267</v>
      </c>
      <c r="C61" s="64">
        <v>1</v>
      </c>
      <c r="D61" s="65"/>
      <c r="E61" s="63"/>
      <c r="F61" s="66">
        <f t="shared" si="1"/>
        <v>0</v>
      </c>
      <c r="G61" s="6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s="34" customFormat="1" x14ac:dyDescent="0.25">
      <c r="A62" s="108">
        <v>59</v>
      </c>
      <c r="B62" s="63" t="s">
        <v>230</v>
      </c>
      <c r="C62" s="64">
        <v>1</v>
      </c>
      <c r="D62" s="65"/>
      <c r="E62" s="63"/>
      <c r="F62" s="66">
        <f t="shared" si="1"/>
        <v>0</v>
      </c>
      <c r="G62" s="6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s="34" customFormat="1" x14ac:dyDescent="0.25">
      <c r="A63" s="108">
        <v>60</v>
      </c>
      <c r="B63" s="63" t="s">
        <v>89</v>
      </c>
      <c r="C63" s="64">
        <v>10</v>
      </c>
      <c r="D63" s="164"/>
      <c r="E63" s="63"/>
      <c r="F63" s="66">
        <f t="shared" si="1"/>
        <v>0</v>
      </c>
      <c r="G63" s="67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2" s="34" customFormat="1" x14ac:dyDescent="0.25">
      <c r="A64" s="108">
        <v>61</v>
      </c>
      <c r="B64" s="27" t="s">
        <v>50</v>
      </c>
      <c r="C64" s="25">
        <v>12</v>
      </c>
      <c r="D64" s="165"/>
      <c r="E64" s="27"/>
      <c r="F64" s="66">
        <f t="shared" si="1"/>
        <v>0</v>
      </c>
      <c r="G64" s="3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s="34" customFormat="1" x14ac:dyDescent="0.25">
      <c r="A65" s="108">
        <v>62</v>
      </c>
      <c r="B65" s="27" t="s">
        <v>52</v>
      </c>
      <c r="C65" s="25">
        <v>1</v>
      </c>
      <c r="D65" s="165"/>
      <c r="E65" s="27"/>
      <c r="F65" s="66">
        <f t="shared" si="1"/>
        <v>0</v>
      </c>
      <c r="G65" s="3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 s="57" customFormat="1" x14ac:dyDescent="0.25">
      <c r="A66" s="108">
        <v>63</v>
      </c>
      <c r="B66" s="63" t="s">
        <v>144</v>
      </c>
      <c r="C66" s="64">
        <v>2</v>
      </c>
      <c r="D66" s="164"/>
      <c r="E66" s="63"/>
      <c r="F66" s="66">
        <f t="shared" si="1"/>
        <v>0</v>
      </c>
      <c r="G66" s="67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 s="57" customFormat="1" x14ac:dyDescent="0.25">
      <c r="A67" s="108">
        <v>64</v>
      </c>
      <c r="B67" s="63" t="s">
        <v>149</v>
      </c>
      <c r="C67" s="64">
        <v>2</v>
      </c>
      <c r="D67" s="164"/>
      <c r="E67" s="63"/>
      <c r="F67" s="66">
        <f t="shared" si="1"/>
        <v>0</v>
      </c>
      <c r="G67" s="67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:22" s="57" customFormat="1" x14ac:dyDescent="0.25">
      <c r="A68" s="108">
        <v>65</v>
      </c>
      <c r="B68" s="63" t="s">
        <v>232</v>
      </c>
      <c r="C68" s="64">
        <v>1</v>
      </c>
      <c r="D68" s="164"/>
      <c r="E68" s="63"/>
      <c r="F68" s="66">
        <f t="shared" si="1"/>
        <v>0</v>
      </c>
      <c r="G68" s="67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1:22" s="34" customFormat="1" x14ac:dyDescent="0.25">
      <c r="A69" s="108">
        <v>66</v>
      </c>
      <c r="B69" s="27" t="s">
        <v>269</v>
      </c>
      <c r="C69" s="25">
        <v>10</v>
      </c>
      <c r="D69" s="165"/>
      <c r="E69" s="27"/>
      <c r="F69" s="66">
        <f t="shared" si="1"/>
        <v>0</v>
      </c>
      <c r="G69" s="35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s="34" customFormat="1" x14ac:dyDescent="0.25">
      <c r="A70" s="108">
        <v>67</v>
      </c>
      <c r="B70" s="27" t="s">
        <v>16</v>
      </c>
      <c r="C70" s="25">
        <v>4</v>
      </c>
      <c r="D70" s="165"/>
      <c r="E70" s="27"/>
      <c r="F70" s="66">
        <f t="shared" si="1"/>
        <v>0</v>
      </c>
      <c r="G70" s="35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s="34" customFormat="1" x14ac:dyDescent="0.25">
      <c r="A71" s="108">
        <v>68</v>
      </c>
      <c r="B71" s="27" t="s">
        <v>53</v>
      </c>
      <c r="C71" s="25">
        <v>1</v>
      </c>
      <c r="D71" s="165"/>
      <c r="E71" s="27"/>
      <c r="F71" s="66">
        <f t="shared" si="1"/>
        <v>0</v>
      </c>
      <c r="G71" s="35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s="34" customFormat="1" x14ac:dyDescent="0.25">
      <c r="A72" s="108">
        <v>69</v>
      </c>
      <c r="B72" s="27" t="s">
        <v>17</v>
      </c>
      <c r="C72" s="25">
        <v>1</v>
      </c>
      <c r="D72" s="165"/>
      <c r="E72" s="27"/>
      <c r="F72" s="66">
        <f t="shared" si="1"/>
        <v>0</v>
      </c>
      <c r="G72" s="35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s="34" customFormat="1" x14ac:dyDescent="0.25">
      <c r="A73" s="108">
        <v>70</v>
      </c>
      <c r="B73" s="27" t="s">
        <v>243</v>
      </c>
      <c r="C73" s="25">
        <v>1</v>
      </c>
      <c r="D73" s="165"/>
      <c r="E73" s="27"/>
      <c r="F73" s="66">
        <f t="shared" si="1"/>
        <v>0</v>
      </c>
      <c r="G73" s="35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s="34" customFormat="1" x14ac:dyDescent="0.25">
      <c r="A74" s="108">
        <v>71</v>
      </c>
      <c r="B74" s="63" t="s">
        <v>256</v>
      </c>
      <c r="C74" s="64">
        <v>1</v>
      </c>
      <c r="D74" s="164"/>
      <c r="E74" s="63"/>
      <c r="F74" s="66">
        <f t="shared" si="1"/>
        <v>0</v>
      </c>
      <c r="G74" s="67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s="34" customFormat="1" ht="30" x14ac:dyDescent="0.25">
      <c r="A75" s="108">
        <v>72</v>
      </c>
      <c r="B75" s="27" t="s">
        <v>194</v>
      </c>
      <c r="C75" s="25">
        <v>20</v>
      </c>
      <c r="D75" s="165"/>
      <c r="E75" s="27"/>
      <c r="F75" s="66">
        <f t="shared" si="1"/>
        <v>0</v>
      </c>
      <c r="G75" s="35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1:22" s="57" customFormat="1" x14ac:dyDescent="0.25">
      <c r="A76" s="108">
        <v>73</v>
      </c>
      <c r="B76" s="63" t="s">
        <v>378</v>
      </c>
      <c r="C76" s="64">
        <v>5</v>
      </c>
      <c r="D76" s="164"/>
      <c r="E76" s="63"/>
      <c r="F76" s="66">
        <f t="shared" si="1"/>
        <v>0</v>
      </c>
      <c r="G76" s="6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</row>
    <row r="77" spans="1:22" s="34" customFormat="1" x14ac:dyDescent="0.25">
      <c r="A77" s="108">
        <v>74</v>
      </c>
      <c r="B77" s="27" t="s">
        <v>18</v>
      </c>
      <c r="C77" s="25">
        <v>1</v>
      </c>
      <c r="D77" s="165"/>
      <c r="E77" s="27"/>
      <c r="F77" s="66">
        <f t="shared" si="1"/>
        <v>0</v>
      </c>
      <c r="G77" s="35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</row>
    <row r="78" spans="1:22" s="34" customFormat="1" x14ac:dyDescent="0.25">
      <c r="A78" s="108">
        <v>75</v>
      </c>
      <c r="B78" s="27" t="s">
        <v>19</v>
      </c>
      <c r="C78" s="25">
        <v>1</v>
      </c>
      <c r="D78" s="165"/>
      <c r="E78" s="27"/>
      <c r="F78" s="66">
        <f t="shared" si="1"/>
        <v>0</v>
      </c>
      <c r="G78" s="35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s="34" customFormat="1" x14ac:dyDescent="0.25">
      <c r="A79" s="108">
        <v>76</v>
      </c>
      <c r="B79" s="27" t="s">
        <v>20</v>
      </c>
      <c r="C79" s="25">
        <v>1</v>
      </c>
      <c r="D79" s="26"/>
      <c r="E79" s="27"/>
      <c r="F79" s="66">
        <f t="shared" si="1"/>
        <v>0</v>
      </c>
      <c r="G79" s="35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1:22" s="34" customFormat="1" x14ac:dyDescent="0.25">
      <c r="A80" s="108">
        <v>77</v>
      </c>
      <c r="B80" s="27" t="s">
        <v>21</v>
      </c>
      <c r="C80" s="25">
        <v>1</v>
      </c>
      <c r="D80" s="26"/>
      <c r="E80" s="27"/>
      <c r="F80" s="66">
        <f t="shared" si="1"/>
        <v>0</v>
      </c>
      <c r="G80" s="35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s="34" customFormat="1" x14ac:dyDescent="0.25">
      <c r="A81" s="108">
        <v>78</v>
      </c>
      <c r="B81" s="63" t="s">
        <v>105</v>
      </c>
      <c r="C81" s="64">
        <v>1</v>
      </c>
      <c r="D81" s="65"/>
      <c r="E81" s="63"/>
      <c r="F81" s="66">
        <f t="shared" si="1"/>
        <v>0</v>
      </c>
      <c r="G81" s="67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s="34" customFormat="1" x14ac:dyDescent="0.25">
      <c r="A82" s="108">
        <v>79</v>
      </c>
      <c r="B82" s="27" t="s">
        <v>231</v>
      </c>
      <c r="C82" s="25">
        <v>1</v>
      </c>
      <c r="D82" s="26"/>
      <c r="E82" s="27"/>
      <c r="F82" s="66">
        <f t="shared" si="1"/>
        <v>0</v>
      </c>
      <c r="G82" s="35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s="34" customFormat="1" x14ac:dyDescent="0.25">
      <c r="A83" s="108">
        <v>80</v>
      </c>
      <c r="B83" s="27" t="s">
        <v>246</v>
      </c>
      <c r="C83" s="25">
        <v>1</v>
      </c>
      <c r="D83" s="26"/>
      <c r="E83" s="27"/>
      <c r="F83" s="66">
        <f t="shared" si="1"/>
        <v>0</v>
      </c>
      <c r="G83" s="35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  <row r="84" spans="1:22" s="34" customFormat="1" x14ac:dyDescent="0.25">
      <c r="A84" s="108">
        <v>81</v>
      </c>
      <c r="B84" s="27" t="s">
        <v>140</v>
      </c>
      <c r="C84" s="25">
        <v>1</v>
      </c>
      <c r="D84" s="26"/>
      <c r="E84" s="27"/>
      <c r="F84" s="66">
        <f t="shared" si="1"/>
        <v>0</v>
      </c>
      <c r="G84" s="35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s="34" customFormat="1" x14ac:dyDescent="0.25">
      <c r="A85" s="108">
        <v>82</v>
      </c>
      <c r="B85" s="27" t="s">
        <v>22</v>
      </c>
      <c r="C85" s="25">
        <v>1</v>
      </c>
      <c r="D85" s="26"/>
      <c r="E85" s="27"/>
      <c r="F85" s="66">
        <f t="shared" si="1"/>
        <v>0</v>
      </c>
      <c r="G85" s="35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2" s="34" customFormat="1" x14ac:dyDescent="0.25">
      <c r="A86" s="108">
        <v>83</v>
      </c>
      <c r="B86" s="27" t="s">
        <v>65</v>
      </c>
      <c r="C86" s="25">
        <v>5</v>
      </c>
      <c r="D86" s="165"/>
      <c r="E86" s="27"/>
      <c r="F86" s="66">
        <f t="shared" si="1"/>
        <v>0</v>
      </c>
      <c r="G86" s="35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s="34" customFormat="1" x14ac:dyDescent="0.25">
      <c r="A87" s="108">
        <v>84</v>
      </c>
      <c r="B87" s="27" t="s">
        <v>64</v>
      </c>
      <c r="C87" s="25">
        <v>5</v>
      </c>
      <c r="D87" s="165"/>
      <c r="E87" s="27"/>
      <c r="F87" s="66">
        <f t="shared" si="1"/>
        <v>0</v>
      </c>
      <c r="G87" s="35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s="57" customFormat="1" x14ac:dyDescent="0.25">
      <c r="A88" s="108">
        <v>85</v>
      </c>
      <c r="B88" s="63" t="s">
        <v>379</v>
      </c>
      <c r="C88" s="64">
        <v>2</v>
      </c>
      <c r="D88" s="164"/>
      <c r="E88" s="63"/>
      <c r="F88" s="66">
        <f t="shared" si="1"/>
        <v>0</v>
      </c>
      <c r="G88" s="67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22" s="57" customFormat="1" ht="30" x14ac:dyDescent="0.25">
      <c r="A89" s="108">
        <v>86</v>
      </c>
      <c r="B89" s="63" t="s">
        <v>402</v>
      </c>
      <c r="C89" s="64">
        <v>5</v>
      </c>
      <c r="D89" s="164"/>
      <c r="E89" s="63"/>
      <c r="F89" s="66">
        <f t="shared" si="1"/>
        <v>0</v>
      </c>
      <c r="G89" s="67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s="57" customFormat="1" ht="30" x14ac:dyDescent="0.25">
      <c r="A90" s="108">
        <v>87</v>
      </c>
      <c r="B90" s="63" t="s">
        <v>285</v>
      </c>
      <c r="C90" s="64">
        <v>5</v>
      </c>
      <c r="D90" s="164"/>
      <c r="E90" s="63"/>
      <c r="F90" s="66">
        <f t="shared" si="1"/>
        <v>0</v>
      </c>
      <c r="G90" s="67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s="34" customFormat="1" x14ac:dyDescent="0.25">
      <c r="A91" s="108">
        <v>88</v>
      </c>
      <c r="B91" s="63" t="s">
        <v>307</v>
      </c>
      <c r="C91" s="64">
        <v>1</v>
      </c>
      <c r="D91" s="164"/>
      <c r="E91" s="63"/>
      <c r="F91" s="66">
        <f t="shared" si="1"/>
        <v>0</v>
      </c>
      <c r="G91" s="67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1:22" s="57" customFormat="1" x14ac:dyDescent="0.25">
      <c r="A92" s="108">
        <v>89</v>
      </c>
      <c r="B92" s="63" t="s">
        <v>377</v>
      </c>
      <c r="C92" s="64">
        <v>2</v>
      </c>
      <c r="D92" s="164"/>
      <c r="E92" s="63"/>
      <c r="F92" s="66">
        <f t="shared" si="1"/>
        <v>0</v>
      </c>
      <c r="G92" s="67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s="34" customFormat="1" x14ac:dyDescent="0.25">
      <c r="A93" s="108">
        <v>90</v>
      </c>
      <c r="B93" s="63" t="s">
        <v>106</v>
      </c>
      <c r="C93" s="64">
        <v>2</v>
      </c>
      <c r="D93" s="164"/>
      <c r="E93" s="63"/>
      <c r="F93" s="66">
        <f t="shared" si="1"/>
        <v>0</v>
      </c>
      <c r="G93" s="67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s="34" customFormat="1" x14ac:dyDescent="0.25">
      <c r="A94" s="108">
        <v>91</v>
      </c>
      <c r="B94" s="27" t="s">
        <v>154</v>
      </c>
      <c r="C94" s="25">
        <v>1</v>
      </c>
      <c r="D94" s="165"/>
      <c r="E94" s="27"/>
      <c r="F94" s="66">
        <f t="shared" si="1"/>
        <v>0</v>
      </c>
      <c r="G94" s="35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1:22" s="34" customFormat="1" x14ac:dyDescent="0.25">
      <c r="A95" s="108">
        <v>92</v>
      </c>
      <c r="B95" s="27" t="s">
        <v>23</v>
      </c>
      <c r="C95" s="25">
        <v>1</v>
      </c>
      <c r="D95" s="165"/>
      <c r="E95" s="27"/>
      <c r="F95" s="66">
        <f t="shared" si="1"/>
        <v>0</v>
      </c>
      <c r="G95" s="35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s="34" customFormat="1" x14ac:dyDescent="0.25">
      <c r="A96" s="108">
        <v>93</v>
      </c>
      <c r="B96" s="63" t="s">
        <v>184</v>
      </c>
      <c r="C96" s="64">
        <v>42</v>
      </c>
      <c r="D96" s="164"/>
      <c r="E96" s="63" t="s">
        <v>282</v>
      </c>
      <c r="F96" s="66">
        <f t="shared" si="1"/>
        <v>0</v>
      </c>
      <c r="G96" s="67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s="34" customFormat="1" x14ac:dyDescent="0.25">
      <c r="A97" s="108">
        <v>94</v>
      </c>
      <c r="B97" s="63" t="s">
        <v>373</v>
      </c>
      <c r="C97" s="64">
        <v>2</v>
      </c>
      <c r="D97" s="164"/>
      <c r="E97" s="63"/>
      <c r="F97" s="66">
        <f t="shared" si="1"/>
        <v>0</v>
      </c>
      <c r="G97" s="67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s="34" customFormat="1" x14ac:dyDescent="0.25">
      <c r="A98" s="108">
        <v>95</v>
      </c>
      <c r="B98" s="63" t="s">
        <v>185</v>
      </c>
      <c r="C98" s="64">
        <v>42</v>
      </c>
      <c r="D98" s="164"/>
      <c r="E98" s="63" t="s">
        <v>282</v>
      </c>
      <c r="F98" s="66">
        <f t="shared" si="1"/>
        <v>0</v>
      </c>
      <c r="G98" s="67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s="34" customFormat="1" ht="30" x14ac:dyDescent="0.25">
      <c r="A99" s="108">
        <v>96</v>
      </c>
      <c r="B99" s="27" t="s">
        <v>41</v>
      </c>
      <c r="C99" s="25">
        <v>1</v>
      </c>
      <c r="D99" s="165"/>
      <c r="E99" s="27"/>
      <c r="F99" s="66">
        <f t="shared" si="1"/>
        <v>0</v>
      </c>
      <c r="G99" s="35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spans="1:22" s="34" customFormat="1" x14ac:dyDescent="0.25">
      <c r="A100" s="108">
        <v>97</v>
      </c>
      <c r="B100" s="27" t="s">
        <v>24</v>
      </c>
      <c r="C100" s="25">
        <v>1</v>
      </c>
      <c r="D100" s="26"/>
      <c r="E100" s="27"/>
      <c r="F100" s="66">
        <f t="shared" si="1"/>
        <v>0</v>
      </c>
      <c r="G100" s="35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:22" s="34" customFormat="1" x14ac:dyDescent="0.25">
      <c r="A101" s="108">
        <v>98</v>
      </c>
      <c r="B101" s="27" t="s">
        <v>25</v>
      </c>
      <c r="C101" s="25">
        <v>1</v>
      </c>
      <c r="D101" s="26"/>
      <c r="E101" s="27"/>
      <c r="F101" s="66">
        <f t="shared" si="1"/>
        <v>0</v>
      </c>
      <c r="G101" s="35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:22" s="34" customFormat="1" x14ac:dyDescent="0.25">
      <c r="A102" s="108">
        <v>99</v>
      </c>
      <c r="B102" s="27" t="s">
        <v>26</v>
      </c>
      <c r="C102" s="25">
        <v>6</v>
      </c>
      <c r="D102" s="165"/>
      <c r="E102" s="27"/>
      <c r="F102" s="66">
        <f t="shared" si="1"/>
        <v>0</v>
      </c>
      <c r="G102" s="35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s="34" customFormat="1" x14ac:dyDescent="0.25">
      <c r="A103" s="108">
        <v>100</v>
      </c>
      <c r="B103" s="27" t="s">
        <v>374</v>
      </c>
      <c r="C103" s="25">
        <v>6</v>
      </c>
      <c r="D103" s="165"/>
      <c r="E103" s="27"/>
      <c r="F103" s="66">
        <f t="shared" si="1"/>
        <v>0</v>
      </c>
      <c r="G103" s="35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:22" s="34" customFormat="1" x14ac:dyDescent="0.25">
      <c r="A104" s="108">
        <v>101</v>
      </c>
      <c r="B104" s="27" t="s">
        <v>27</v>
      </c>
      <c r="C104" s="25">
        <v>6</v>
      </c>
      <c r="D104" s="165"/>
      <c r="E104" s="27"/>
      <c r="F104" s="66">
        <f t="shared" si="1"/>
        <v>0</v>
      </c>
      <c r="G104" s="35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s="34" customFormat="1" x14ac:dyDescent="0.25">
      <c r="A105" s="108">
        <v>102</v>
      </c>
      <c r="B105" s="27" t="s">
        <v>251</v>
      </c>
      <c r="C105" s="25">
        <v>6</v>
      </c>
      <c r="D105" s="165"/>
      <c r="E105" s="27"/>
      <c r="F105" s="66">
        <f t="shared" si="1"/>
        <v>0</v>
      </c>
      <c r="G105" s="35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s="34" customFormat="1" x14ac:dyDescent="0.25">
      <c r="A106" s="108">
        <v>103</v>
      </c>
      <c r="B106" s="27" t="s">
        <v>145</v>
      </c>
      <c r="C106" s="25">
        <v>32</v>
      </c>
      <c r="D106" s="165"/>
      <c r="E106" s="27"/>
      <c r="F106" s="66">
        <f t="shared" si="1"/>
        <v>0</v>
      </c>
      <c r="G106" s="35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s="34" customFormat="1" x14ac:dyDescent="0.25">
      <c r="A107" s="108">
        <v>104</v>
      </c>
      <c r="B107" s="27" t="s">
        <v>39</v>
      </c>
      <c r="C107" s="25">
        <v>32</v>
      </c>
      <c r="D107" s="165"/>
      <c r="E107" s="27"/>
      <c r="F107" s="66">
        <f t="shared" si="1"/>
        <v>0</v>
      </c>
      <c r="G107" s="35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s="34" customFormat="1" x14ac:dyDescent="0.25">
      <c r="A108" s="108">
        <v>105</v>
      </c>
      <c r="B108" s="27" t="s">
        <v>40</v>
      </c>
      <c r="C108" s="25">
        <v>32</v>
      </c>
      <c r="D108" s="165"/>
      <c r="E108" s="27"/>
      <c r="F108" s="66">
        <f t="shared" si="1"/>
        <v>0</v>
      </c>
      <c r="G108" s="35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s="34" customFormat="1" x14ac:dyDescent="0.25">
      <c r="A109" s="108">
        <v>106</v>
      </c>
      <c r="B109" s="63" t="s">
        <v>99</v>
      </c>
      <c r="C109" s="64">
        <v>1</v>
      </c>
      <c r="D109" s="164"/>
      <c r="E109" s="63"/>
      <c r="F109" s="66">
        <f t="shared" si="1"/>
        <v>0</v>
      </c>
      <c r="G109" s="67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s="34" customFormat="1" ht="30" x14ac:dyDescent="0.25">
      <c r="A110" s="108">
        <v>107</v>
      </c>
      <c r="B110" s="63" t="s">
        <v>191</v>
      </c>
      <c r="C110" s="64">
        <v>6</v>
      </c>
      <c r="D110" s="164"/>
      <c r="E110" s="63"/>
      <c r="F110" s="66">
        <f t="shared" si="1"/>
        <v>0</v>
      </c>
      <c r="G110" s="67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s="34" customFormat="1" x14ac:dyDescent="0.25">
      <c r="A111" s="108">
        <v>108</v>
      </c>
      <c r="B111" s="27" t="s">
        <v>29</v>
      </c>
      <c r="C111" s="25">
        <v>4</v>
      </c>
      <c r="D111" s="165"/>
      <c r="E111" s="27"/>
      <c r="F111" s="66">
        <f t="shared" si="1"/>
        <v>0</v>
      </c>
      <c r="G111" s="35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s="34" customFormat="1" x14ac:dyDescent="0.25">
      <c r="A112" s="108">
        <v>109</v>
      </c>
      <c r="B112" s="27" t="s">
        <v>30</v>
      </c>
      <c r="C112" s="25">
        <v>4</v>
      </c>
      <c r="D112" s="165"/>
      <c r="E112" s="27"/>
      <c r="F112" s="66">
        <f t="shared" si="1"/>
        <v>0</v>
      </c>
      <c r="G112" s="35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s="34" customFormat="1" x14ac:dyDescent="0.25">
      <c r="A113" s="108">
        <v>110</v>
      </c>
      <c r="B113" s="27" t="s">
        <v>376</v>
      </c>
      <c r="C113" s="25">
        <v>4</v>
      </c>
      <c r="D113" s="165"/>
      <c r="E113" s="27"/>
      <c r="F113" s="66">
        <f t="shared" si="1"/>
        <v>0</v>
      </c>
      <c r="G113" s="35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s="34" customFormat="1" x14ac:dyDescent="0.25">
      <c r="A114" s="108">
        <v>111</v>
      </c>
      <c r="B114" s="27" t="s">
        <v>56</v>
      </c>
      <c r="C114" s="25">
        <v>1</v>
      </c>
      <c r="D114" s="26"/>
      <c r="E114" s="27"/>
      <c r="F114" s="66">
        <f t="shared" si="1"/>
        <v>0</v>
      </c>
      <c r="G114" s="35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s="34" customFormat="1" x14ac:dyDescent="0.25">
      <c r="A115" s="108">
        <v>112</v>
      </c>
      <c r="B115" s="27" t="s">
        <v>57</v>
      </c>
      <c r="C115" s="25">
        <v>1</v>
      </c>
      <c r="D115" s="26"/>
      <c r="E115" s="27"/>
      <c r="F115" s="66">
        <f t="shared" si="1"/>
        <v>0</v>
      </c>
      <c r="G115" s="35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:22" s="34" customFormat="1" x14ac:dyDescent="0.25">
      <c r="A116" s="108">
        <v>113</v>
      </c>
      <c r="B116" s="27" t="s">
        <v>58</v>
      </c>
      <c r="C116" s="25">
        <v>1</v>
      </c>
      <c r="D116" s="26"/>
      <c r="E116" s="27"/>
      <c r="F116" s="66">
        <f t="shared" si="1"/>
        <v>0</v>
      </c>
      <c r="G116" s="35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s="34" customFormat="1" ht="13.5" customHeight="1" x14ac:dyDescent="0.25">
      <c r="A117" s="108">
        <v>114</v>
      </c>
      <c r="B117" s="27" t="s">
        <v>312</v>
      </c>
      <c r="C117" s="25">
        <v>6</v>
      </c>
      <c r="D117" s="165"/>
      <c r="E117" s="27"/>
      <c r="F117" s="66">
        <f t="shared" si="1"/>
        <v>0</v>
      </c>
      <c r="G117" s="35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s="34" customFormat="1" x14ac:dyDescent="0.25">
      <c r="A118" s="108">
        <v>115</v>
      </c>
      <c r="B118" s="27" t="s">
        <v>43</v>
      </c>
      <c r="C118" s="25">
        <v>20</v>
      </c>
      <c r="D118" s="165"/>
      <c r="E118" s="27"/>
      <c r="F118" s="66">
        <f t="shared" si="1"/>
        <v>0</v>
      </c>
      <c r="G118" s="35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s="34" customFormat="1" x14ac:dyDescent="0.25">
      <c r="A119" s="108">
        <v>116</v>
      </c>
      <c r="B119" s="63" t="s">
        <v>186</v>
      </c>
      <c r="C119" s="64">
        <v>1</v>
      </c>
      <c r="D119" s="65"/>
      <c r="E119" s="63"/>
      <c r="F119" s="66">
        <f t="shared" si="1"/>
        <v>0</v>
      </c>
      <c r="G119" s="67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s="34" customFormat="1" x14ac:dyDescent="0.25">
      <c r="A120" s="108">
        <v>117</v>
      </c>
      <c r="B120" s="63" t="s">
        <v>100</v>
      </c>
      <c r="C120" s="64">
        <v>1</v>
      </c>
      <c r="D120" s="65"/>
      <c r="E120" s="63"/>
      <c r="F120" s="66">
        <f t="shared" si="1"/>
        <v>0</v>
      </c>
      <c r="G120" s="67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s="34" customFormat="1" x14ac:dyDescent="0.25">
      <c r="A121" s="108">
        <v>118</v>
      </c>
      <c r="B121" s="27" t="s">
        <v>34</v>
      </c>
      <c r="C121" s="25">
        <v>1</v>
      </c>
      <c r="D121" s="26"/>
      <c r="E121" s="27"/>
      <c r="F121" s="66">
        <f t="shared" si="1"/>
        <v>0</v>
      </c>
      <c r="G121" s="35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s="57" customFormat="1" x14ac:dyDescent="0.25">
      <c r="A122" s="108">
        <v>119</v>
      </c>
      <c r="B122" s="27" t="s">
        <v>35</v>
      </c>
      <c r="C122" s="25">
        <v>1</v>
      </c>
      <c r="D122" s="26"/>
      <c r="E122" s="27"/>
      <c r="F122" s="66">
        <f t="shared" ref="F122:F183" si="2">C122*D122</f>
        <v>0</v>
      </c>
      <c r="G122" s="35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</row>
    <row r="123" spans="1:22" s="57" customFormat="1" x14ac:dyDescent="0.25">
      <c r="A123" s="108">
        <v>120</v>
      </c>
      <c r="B123" s="27" t="s">
        <v>36</v>
      </c>
      <c r="C123" s="25">
        <v>1</v>
      </c>
      <c r="D123" s="26"/>
      <c r="E123" s="27"/>
      <c r="F123" s="66">
        <f t="shared" si="2"/>
        <v>0</v>
      </c>
      <c r="G123" s="35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</row>
    <row r="124" spans="1:22" s="34" customFormat="1" x14ac:dyDescent="0.25">
      <c r="A124" s="108">
        <v>121</v>
      </c>
      <c r="B124" s="27" t="s">
        <v>403</v>
      </c>
      <c r="C124" s="25">
        <v>10</v>
      </c>
      <c r="D124" s="165"/>
      <c r="E124" s="27"/>
      <c r="F124" s="66">
        <f t="shared" si="2"/>
        <v>0</v>
      </c>
      <c r="G124" s="35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s="34" customFormat="1" x14ac:dyDescent="0.25">
      <c r="A125" s="108">
        <v>122</v>
      </c>
      <c r="B125" s="27" t="s">
        <v>404</v>
      </c>
      <c r="C125" s="25">
        <v>10</v>
      </c>
      <c r="D125" s="165"/>
      <c r="E125" s="27"/>
      <c r="F125" s="66">
        <f t="shared" si="2"/>
        <v>0</v>
      </c>
      <c r="G125" s="35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s="34" customFormat="1" x14ac:dyDescent="0.25">
      <c r="A126" s="108">
        <v>123</v>
      </c>
      <c r="B126" s="27" t="s">
        <v>37</v>
      </c>
      <c r="C126" s="25">
        <v>1</v>
      </c>
      <c r="D126" s="165"/>
      <c r="E126" s="27"/>
      <c r="F126" s="66">
        <f t="shared" si="2"/>
        <v>0</v>
      </c>
      <c r="G126" s="35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s="57" customFormat="1" x14ac:dyDescent="0.25">
      <c r="A127" s="108">
        <v>124</v>
      </c>
      <c r="B127" s="63" t="s">
        <v>38</v>
      </c>
      <c r="C127" s="64">
        <v>14</v>
      </c>
      <c r="D127" s="164"/>
      <c r="E127" s="63"/>
      <c r="F127" s="66">
        <f t="shared" si="2"/>
        <v>0</v>
      </c>
      <c r="G127" s="67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</row>
    <row r="128" spans="1:22" s="34" customFormat="1" x14ac:dyDescent="0.25">
      <c r="A128" s="108">
        <v>125</v>
      </c>
      <c r="B128" s="27" t="s">
        <v>200</v>
      </c>
      <c r="C128" s="25">
        <v>4</v>
      </c>
      <c r="D128" s="165"/>
      <c r="E128" s="27"/>
      <c r="F128" s="66">
        <f t="shared" si="2"/>
        <v>0</v>
      </c>
      <c r="G128" s="35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s="34" customFormat="1" x14ac:dyDescent="0.25">
      <c r="A129" s="108">
        <v>126</v>
      </c>
      <c r="B129" s="27" t="s">
        <v>42</v>
      </c>
      <c r="C129" s="25">
        <v>1</v>
      </c>
      <c r="D129" s="165"/>
      <c r="E129" s="27"/>
      <c r="F129" s="66">
        <f t="shared" si="2"/>
        <v>0</v>
      </c>
      <c r="G129" s="35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s="34" customFormat="1" x14ac:dyDescent="0.25">
      <c r="A130" s="108">
        <v>127</v>
      </c>
      <c r="B130" s="63" t="s">
        <v>101</v>
      </c>
      <c r="C130" s="64">
        <v>1</v>
      </c>
      <c r="D130" s="65"/>
      <c r="E130" s="63"/>
      <c r="F130" s="66">
        <f t="shared" si="2"/>
        <v>0</v>
      </c>
      <c r="G130" s="67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s="34" customFormat="1" x14ac:dyDescent="0.25">
      <c r="A131" s="108">
        <v>128</v>
      </c>
      <c r="B131" s="27" t="s">
        <v>308</v>
      </c>
      <c r="C131" s="25">
        <v>1</v>
      </c>
      <c r="D131" s="26"/>
      <c r="E131" s="27"/>
      <c r="F131" s="66">
        <f t="shared" si="2"/>
        <v>0</v>
      </c>
      <c r="G131" s="35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s="34" customFormat="1" x14ac:dyDescent="0.25">
      <c r="A132" s="108">
        <v>129</v>
      </c>
      <c r="B132" s="27" t="s">
        <v>62</v>
      </c>
      <c r="C132" s="25">
        <v>1</v>
      </c>
      <c r="D132" s="26"/>
      <c r="E132" s="27"/>
      <c r="F132" s="66">
        <f t="shared" si="2"/>
        <v>0</v>
      </c>
      <c r="G132" s="35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s="34" customFormat="1" x14ac:dyDescent="0.25">
      <c r="A133" s="108">
        <v>130</v>
      </c>
      <c r="B133" s="27" t="s">
        <v>63</v>
      </c>
      <c r="C133" s="25">
        <v>1</v>
      </c>
      <c r="D133" s="26"/>
      <c r="E133" s="27"/>
      <c r="F133" s="66">
        <f t="shared" si="2"/>
        <v>0</v>
      </c>
      <c r="G133" s="35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s="34" customFormat="1" x14ac:dyDescent="0.25">
      <c r="A134" s="108">
        <v>131</v>
      </c>
      <c r="B134" s="27" t="s">
        <v>72</v>
      </c>
      <c r="C134" s="25">
        <v>3</v>
      </c>
      <c r="D134" s="165"/>
      <c r="E134" s="27"/>
      <c r="F134" s="66">
        <f t="shared" si="2"/>
        <v>0</v>
      </c>
      <c r="G134" s="35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s="34" customFormat="1" x14ac:dyDescent="0.25">
      <c r="A135" s="108">
        <v>132</v>
      </c>
      <c r="B135" s="27" t="s">
        <v>73</v>
      </c>
      <c r="C135" s="25">
        <v>3</v>
      </c>
      <c r="D135" s="165"/>
      <c r="E135" s="27"/>
      <c r="F135" s="66">
        <f t="shared" si="2"/>
        <v>0</v>
      </c>
      <c r="G135" s="35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s="34" customFormat="1" x14ac:dyDescent="0.25">
      <c r="A136" s="108">
        <v>133</v>
      </c>
      <c r="B136" s="27" t="s">
        <v>183</v>
      </c>
      <c r="C136" s="25">
        <v>2</v>
      </c>
      <c r="D136" s="165"/>
      <c r="E136" s="27"/>
      <c r="F136" s="66">
        <f t="shared" si="2"/>
        <v>0</v>
      </c>
      <c r="G136" s="35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s="34" customFormat="1" x14ac:dyDescent="0.25">
      <c r="A137" s="108">
        <v>134</v>
      </c>
      <c r="B137" s="27" t="s">
        <v>69</v>
      </c>
      <c r="C137" s="25">
        <v>32</v>
      </c>
      <c r="D137" s="165"/>
      <c r="E137" s="28" t="s">
        <v>170</v>
      </c>
      <c r="F137" s="66">
        <f t="shared" si="2"/>
        <v>0</v>
      </c>
      <c r="G137" s="35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s="34" customFormat="1" x14ac:dyDescent="0.25">
      <c r="A138" s="108">
        <v>135</v>
      </c>
      <c r="B138" s="27" t="s">
        <v>70</v>
      </c>
      <c r="C138" s="25">
        <v>38</v>
      </c>
      <c r="D138" s="165"/>
      <c r="E138" s="28" t="s">
        <v>170</v>
      </c>
      <c r="F138" s="66">
        <f t="shared" si="2"/>
        <v>0</v>
      </c>
      <c r="G138" s="35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s="34" customFormat="1" x14ac:dyDescent="0.25">
      <c r="A139" s="108">
        <v>136</v>
      </c>
      <c r="B139" s="27" t="s">
        <v>71</v>
      </c>
      <c r="C139" s="25">
        <v>30</v>
      </c>
      <c r="D139" s="165"/>
      <c r="E139" s="28" t="s">
        <v>170</v>
      </c>
      <c r="F139" s="66">
        <f t="shared" si="2"/>
        <v>0</v>
      </c>
      <c r="G139" s="35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s="34" customFormat="1" x14ac:dyDescent="0.25">
      <c r="A140" s="108">
        <v>137</v>
      </c>
      <c r="B140" s="27" t="s">
        <v>188</v>
      </c>
      <c r="C140" s="25">
        <v>1</v>
      </c>
      <c r="D140" s="165"/>
      <c r="E140" s="27"/>
      <c r="F140" s="66">
        <f t="shared" si="2"/>
        <v>0</v>
      </c>
      <c r="G140" s="35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s="34" customFormat="1" x14ac:dyDescent="0.25">
      <c r="A141" s="108">
        <v>138</v>
      </c>
      <c r="B141" s="27" t="s">
        <v>187</v>
      </c>
      <c r="C141" s="25">
        <v>1</v>
      </c>
      <c r="D141" s="165"/>
      <c r="E141" s="27"/>
      <c r="F141" s="66">
        <f t="shared" si="2"/>
        <v>0</v>
      </c>
      <c r="G141" s="35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s="34" customFormat="1" x14ac:dyDescent="0.25">
      <c r="A142" s="108">
        <v>139</v>
      </c>
      <c r="B142" s="27" t="s">
        <v>148</v>
      </c>
      <c r="C142" s="25">
        <v>3</v>
      </c>
      <c r="D142" s="165"/>
      <c r="E142" s="27"/>
      <c r="F142" s="66">
        <f t="shared" si="2"/>
        <v>0</v>
      </c>
      <c r="G142" s="35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s="34" customFormat="1" x14ac:dyDescent="0.25">
      <c r="A143" s="108">
        <v>140</v>
      </c>
      <c r="B143" s="27" t="s">
        <v>306</v>
      </c>
      <c r="C143" s="25">
        <v>2</v>
      </c>
      <c r="D143" s="165"/>
      <c r="E143" s="27"/>
      <c r="F143" s="66">
        <f t="shared" si="2"/>
        <v>0</v>
      </c>
      <c r="G143" s="35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s="34" customFormat="1" x14ac:dyDescent="0.25">
      <c r="A144" s="108">
        <v>141</v>
      </c>
      <c r="B144" s="27" t="s">
        <v>142</v>
      </c>
      <c r="C144" s="25">
        <v>1</v>
      </c>
      <c r="D144" s="165"/>
      <c r="E144" s="27"/>
      <c r="F144" s="66">
        <f t="shared" si="2"/>
        <v>0</v>
      </c>
      <c r="G144" s="35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s="34" customFormat="1" x14ac:dyDescent="0.25">
      <c r="A145" s="108">
        <v>142</v>
      </c>
      <c r="B145" s="27" t="s">
        <v>147</v>
      </c>
      <c r="C145" s="25">
        <v>1</v>
      </c>
      <c r="D145" s="165"/>
      <c r="E145" s="27"/>
      <c r="F145" s="66">
        <f t="shared" si="2"/>
        <v>0</v>
      </c>
      <c r="G145" s="35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s="34" customFormat="1" x14ac:dyDescent="0.25">
      <c r="A146" s="108">
        <v>143</v>
      </c>
      <c r="B146" s="27" t="s">
        <v>265</v>
      </c>
      <c r="C146" s="25">
        <v>4</v>
      </c>
      <c r="D146" s="165"/>
      <c r="E146" s="27"/>
      <c r="F146" s="66">
        <f t="shared" si="2"/>
        <v>0</v>
      </c>
      <c r="G146" s="35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s="34" customFormat="1" x14ac:dyDescent="0.25">
      <c r="A147" s="108">
        <v>144</v>
      </c>
      <c r="B147" s="27" t="s">
        <v>181</v>
      </c>
      <c r="C147" s="25">
        <v>1</v>
      </c>
      <c r="D147" s="26"/>
      <c r="E147" s="27"/>
      <c r="F147" s="66">
        <f t="shared" si="2"/>
        <v>0</v>
      </c>
      <c r="G147" s="35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s="34" customFormat="1" x14ac:dyDescent="0.25">
      <c r="A148" s="108">
        <v>145</v>
      </c>
      <c r="B148" s="27" t="s">
        <v>182</v>
      </c>
      <c r="C148" s="25">
        <v>1</v>
      </c>
      <c r="D148" s="26"/>
      <c r="E148" s="27"/>
      <c r="F148" s="66">
        <f t="shared" si="2"/>
        <v>0</v>
      </c>
      <c r="G148" s="35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s="34" customFormat="1" x14ac:dyDescent="0.25">
      <c r="A149" s="108">
        <v>146</v>
      </c>
      <c r="B149" s="27" t="s">
        <v>139</v>
      </c>
      <c r="C149" s="25">
        <v>1</v>
      </c>
      <c r="D149" s="26"/>
      <c r="E149" s="27"/>
      <c r="F149" s="66">
        <f t="shared" si="2"/>
        <v>0</v>
      </c>
      <c r="G149" s="35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s="34" customFormat="1" ht="43.5" customHeight="1" x14ac:dyDescent="0.25">
      <c r="A150" s="108">
        <v>147</v>
      </c>
      <c r="B150" s="69" t="s">
        <v>153</v>
      </c>
      <c r="C150" s="25">
        <v>1</v>
      </c>
      <c r="D150" s="26"/>
      <c r="E150" s="27"/>
      <c r="F150" s="66">
        <f t="shared" si="2"/>
        <v>0</v>
      </c>
      <c r="G150" s="35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s="57" customFormat="1" x14ac:dyDescent="0.25">
      <c r="A151" s="108">
        <v>148</v>
      </c>
      <c r="B151" s="27" t="s">
        <v>270</v>
      </c>
      <c r="C151" s="25">
        <v>1</v>
      </c>
      <c r="D151" s="26"/>
      <c r="E151" s="27"/>
      <c r="F151" s="66">
        <f t="shared" si="2"/>
        <v>0</v>
      </c>
      <c r="G151" s="35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</row>
    <row r="152" spans="1:22" s="57" customFormat="1" x14ac:dyDescent="0.25">
      <c r="A152" s="108">
        <v>149</v>
      </c>
      <c r="B152" s="63" t="s">
        <v>31</v>
      </c>
      <c r="C152" s="64">
        <v>1</v>
      </c>
      <c r="D152" s="65"/>
      <c r="E152" s="63"/>
      <c r="F152" s="66">
        <f t="shared" si="2"/>
        <v>0</v>
      </c>
      <c r="G152" s="67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</row>
    <row r="153" spans="1:22" s="57" customFormat="1" x14ac:dyDescent="0.25">
      <c r="A153" s="108">
        <v>150</v>
      </c>
      <c r="B153" s="27" t="s">
        <v>32</v>
      </c>
      <c r="C153" s="25">
        <v>1</v>
      </c>
      <c r="D153" s="26"/>
      <c r="E153" s="27"/>
      <c r="F153" s="66">
        <f t="shared" si="2"/>
        <v>0</v>
      </c>
      <c r="G153" s="35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</row>
    <row r="154" spans="1:22" s="57" customFormat="1" x14ac:dyDescent="0.25">
      <c r="A154" s="108">
        <v>151</v>
      </c>
      <c r="B154" s="27" t="s">
        <v>33</v>
      </c>
      <c r="C154" s="25">
        <v>1</v>
      </c>
      <c r="D154" s="26"/>
      <c r="E154" s="27"/>
      <c r="F154" s="66">
        <f t="shared" si="2"/>
        <v>0</v>
      </c>
      <c r="G154" s="35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</row>
    <row r="155" spans="1:22" s="57" customFormat="1" x14ac:dyDescent="0.25">
      <c r="A155" s="108">
        <v>152</v>
      </c>
      <c r="B155" s="27" t="s">
        <v>54</v>
      </c>
      <c r="C155" s="25">
        <v>1</v>
      </c>
      <c r="D155" s="165"/>
      <c r="E155" s="27"/>
      <c r="F155" s="66">
        <f t="shared" si="2"/>
        <v>0</v>
      </c>
      <c r="G155" s="35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</row>
    <row r="156" spans="1:22" s="57" customFormat="1" x14ac:dyDescent="0.25">
      <c r="A156" s="108">
        <v>153</v>
      </c>
      <c r="B156" s="27" t="s">
        <v>55</v>
      </c>
      <c r="C156" s="25">
        <v>1</v>
      </c>
      <c r="D156" s="165"/>
      <c r="E156" s="27"/>
      <c r="F156" s="66">
        <f t="shared" si="2"/>
        <v>0</v>
      </c>
      <c r="G156" s="35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</row>
    <row r="157" spans="1:22" s="57" customFormat="1" x14ac:dyDescent="0.25">
      <c r="A157" s="108">
        <v>154</v>
      </c>
      <c r="B157" s="63" t="s">
        <v>102</v>
      </c>
      <c r="C157" s="64">
        <v>1</v>
      </c>
      <c r="D157" s="164"/>
      <c r="E157" s="63"/>
      <c r="F157" s="66">
        <f t="shared" si="2"/>
        <v>0</v>
      </c>
      <c r="G157" s="67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</row>
    <row r="158" spans="1:22" s="57" customFormat="1" x14ac:dyDescent="0.25">
      <c r="A158" s="108">
        <v>155</v>
      </c>
      <c r="B158" s="63" t="s">
        <v>103</v>
      </c>
      <c r="C158" s="64">
        <v>1</v>
      </c>
      <c r="D158" s="164"/>
      <c r="E158" s="63"/>
      <c r="F158" s="66">
        <f t="shared" si="2"/>
        <v>0</v>
      </c>
      <c r="G158" s="67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</row>
    <row r="159" spans="1:22" s="57" customFormat="1" ht="30" x14ac:dyDescent="0.25">
      <c r="A159" s="108">
        <v>156</v>
      </c>
      <c r="B159" s="63" t="s">
        <v>225</v>
      </c>
      <c r="C159" s="64">
        <v>56</v>
      </c>
      <c r="D159" s="164"/>
      <c r="E159" s="63"/>
      <c r="F159" s="66">
        <f t="shared" si="2"/>
        <v>0</v>
      </c>
      <c r="G159" s="67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</row>
    <row r="160" spans="1:22" s="57" customFormat="1" x14ac:dyDescent="0.25">
      <c r="A160" s="108">
        <v>157</v>
      </c>
      <c r="B160" s="27" t="s">
        <v>261</v>
      </c>
      <c r="C160" s="25">
        <v>20</v>
      </c>
      <c r="D160" s="165"/>
      <c r="E160" s="27"/>
      <c r="F160" s="66">
        <f t="shared" si="2"/>
        <v>0</v>
      </c>
      <c r="G160" s="35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</row>
    <row r="161" spans="1:22" s="57" customFormat="1" x14ac:dyDescent="0.25">
      <c r="A161" s="108">
        <v>158</v>
      </c>
      <c r="B161" s="27" t="s">
        <v>268</v>
      </c>
      <c r="C161" s="25">
        <v>1</v>
      </c>
      <c r="D161" s="26"/>
      <c r="E161" s="27"/>
      <c r="F161" s="66">
        <f t="shared" si="2"/>
        <v>0</v>
      </c>
      <c r="G161" s="35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</row>
    <row r="162" spans="1:22" s="57" customFormat="1" x14ac:dyDescent="0.25">
      <c r="A162" s="108">
        <v>159</v>
      </c>
      <c r="B162" s="63" t="s">
        <v>156</v>
      </c>
      <c r="C162" s="64">
        <v>1</v>
      </c>
      <c r="D162" s="65"/>
      <c r="E162" s="63"/>
      <c r="F162" s="66">
        <f t="shared" si="2"/>
        <v>0</v>
      </c>
      <c r="G162" s="67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</row>
    <row r="163" spans="1:22" s="57" customFormat="1" x14ac:dyDescent="0.25">
      <c r="A163" s="108">
        <v>160</v>
      </c>
      <c r="B163" s="63" t="s">
        <v>155</v>
      </c>
      <c r="C163" s="64">
        <v>1</v>
      </c>
      <c r="D163" s="65"/>
      <c r="E163" s="63"/>
      <c r="F163" s="66">
        <f t="shared" si="2"/>
        <v>0</v>
      </c>
      <c r="G163" s="67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</row>
    <row r="164" spans="1:22" s="57" customFormat="1" x14ac:dyDescent="0.25">
      <c r="A164" s="108">
        <v>161</v>
      </c>
      <c r="B164" s="27" t="s">
        <v>286</v>
      </c>
      <c r="C164" s="25">
        <v>2</v>
      </c>
      <c r="D164" s="165"/>
      <c r="E164" s="27"/>
      <c r="F164" s="66">
        <f t="shared" si="2"/>
        <v>0</v>
      </c>
      <c r="G164" s="35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</row>
    <row r="165" spans="1:22" s="57" customFormat="1" x14ac:dyDescent="0.25">
      <c r="A165" s="108">
        <v>162</v>
      </c>
      <c r="B165" s="63" t="s">
        <v>234</v>
      </c>
      <c r="C165" s="64">
        <v>2</v>
      </c>
      <c r="D165" s="164"/>
      <c r="E165" s="63"/>
      <c r="F165" s="66">
        <f t="shared" si="2"/>
        <v>0</v>
      </c>
      <c r="G165" s="67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</row>
    <row r="166" spans="1:22" s="57" customFormat="1" x14ac:dyDescent="0.25">
      <c r="A166" s="108">
        <v>163</v>
      </c>
      <c r="B166" s="27" t="s">
        <v>262</v>
      </c>
      <c r="C166" s="25">
        <v>1</v>
      </c>
      <c r="D166" s="26"/>
      <c r="E166" s="27"/>
      <c r="F166" s="66">
        <f t="shared" si="2"/>
        <v>0</v>
      </c>
      <c r="G166" s="35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</row>
    <row r="167" spans="1:22" s="57" customFormat="1" x14ac:dyDescent="0.25">
      <c r="A167" s="108">
        <v>164</v>
      </c>
      <c r="B167" s="63" t="s">
        <v>159</v>
      </c>
      <c r="C167" s="64">
        <v>1</v>
      </c>
      <c r="D167" s="65"/>
      <c r="E167" s="63"/>
      <c r="F167" s="66">
        <f t="shared" si="2"/>
        <v>0</v>
      </c>
      <c r="G167" s="67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</row>
    <row r="168" spans="1:22" s="57" customFormat="1" x14ac:dyDescent="0.25">
      <c r="A168" s="108">
        <v>165</v>
      </c>
      <c r="B168" s="63" t="s">
        <v>158</v>
      </c>
      <c r="C168" s="64">
        <v>1</v>
      </c>
      <c r="D168" s="65"/>
      <c r="E168" s="63"/>
      <c r="F168" s="66">
        <f t="shared" si="2"/>
        <v>0</v>
      </c>
      <c r="G168" s="67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</row>
    <row r="169" spans="1:22" s="57" customFormat="1" x14ac:dyDescent="0.25">
      <c r="A169" s="108">
        <v>166</v>
      </c>
      <c r="B169" s="63" t="s">
        <v>136</v>
      </c>
      <c r="C169" s="64">
        <v>1</v>
      </c>
      <c r="D169" s="65"/>
      <c r="E169" s="63"/>
      <c r="F169" s="66">
        <f t="shared" si="2"/>
        <v>0</v>
      </c>
      <c r="G169" s="67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</row>
    <row r="170" spans="1:22" s="57" customFormat="1" x14ac:dyDescent="0.25">
      <c r="A170" s="108">
        <v>167</v>
      </c>
      <c r="B170" s="27" t="s">
        <v>44</v>
      </c>
      <c r="C170" s="25">
        <v>6</v>
      </c>
      <c r="D170" s="165"/>
      <c r="E170" s="27"/>
      <c r="F170" s="66">
        <f t="shared" si="2"/>
        <v>0</v>
      </c>
      <c r="G170" s="35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</row>
    <row r="171" spans="1:22" s="57" customFormat="1" x14ac:dyDescent="0.25">
      <c r="A171" s="108">
        <v>168</v>
      </c>
      <c r="B171" s="27" t="s">
        <v>146</v>
      </c>
      <c r="C171" s="25">
        <v>1</v>
      </c>
      <c r="D171" s="165"/>
      <c r="E171" s="27"/>
      <c r="F171" s="66">
        <f t="shared" si="2"/>
        <v>0</v>
      </c>
      <c r="G171" s="35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</row>
    <row r="172" spans="1:22" s="57" customFormat="1" x14ac:dyDescent="0.25">
      <c r="A172" s="108">
        <v>169</v>
      </c>
      <c r="B172" s="27" t="s">
        <v>45</v>
      </c>
      <c r="C172" s="25">
        <v>1</v>
      </c>
      <c r="D172" s="165"/>
      <c r="E172" s="27"/>
      <c r="F172" s="66">
        <f t="shared" si="2"/>
        <v>0</v>
      </c>
      <c r="G172" s="35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</row>
    <row r="173" spans="1:22" s="57" customFormat="1" x14ac:dyDescent="0.25">
      <c r="A173" s="108">
        <v>170</v>
      </c>
      <c r="B173" s="27" t="s">
        <v>46</v>
      </c>
      <c r="C173" s="25">
        <v>2</v>
      </c>
      <c r="D173" s="165"/>
      <c r="E173" s="27"/>
      <c r="F173" s="66">
        <f t="shared" si="2"/>
        <v>0</v>
      </c>
      <c r="G173" s="35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</row>
    <row r="174" spans="1:22" s="57" customFormat="1" x14ac:dyDescent="0.25">
      <c r="A174" s="108">
        <v>171</v>
      </c>
      <c r="B174" s="27" t="s">
        <v>59</v>
      </c>
      <c r="C174" s="25">
        <v>1</v>
      </c>
      <c r="D174" s="26"/>
      <c r="E174" s="27"/>
      <c r="F174" s="66">
        <f t="shared" si="2"/>
        <v>0</v>
      </c>
      <c r="G174" s="35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</row>
    <row r="175" spans="1:22" s="57" customFormat="1" x14ac:dyDescent="0.25">
      <c r="A175" s="108">
        <v>172</v>
      </c>
      <c r="B175" s="27" t="s">
        <v>60</v>
      </c>
      <c r="C175" s="25">
        <v>1</v>
      </c>
      <c r="D175" s="26"/>
      <c r="E175" s="27"/>
      <c r="F175" s="66">
        <f t="shared" si="2"/>
        <v>0</v>
      </c>
      <c r="G175" s="35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</row>
    <row r="176" spans="1:22" s="57" customFormat="1" x14ac:dyDescent="0.25">
      <c r="A176" s="108">
        <v>173</v>
      </c>
      <c r="B176" s="27" t="s">
        <v>275</v>
      </c>
      <c r="C176" s="25">
        <v>1</v>
      </c>
      <c r="D176" s="26"/>
      <c r="E176" s="27"/>
      <c r="F176" s="66">
        <f t="shared" si="2"/>
        <v>0</v>
      </c>
      <c r="G176" s="35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</row>
    <row r="177" spans="1:22" s="57" customFormat="1" x14ac:dyDescent="0.25">
      <c r="A177" s="108">
        <v>174</v>
      </c>
      <c r="B177" s="27" t="s">
        <v>61</v>
      </c>
      <c r="C177" s="25">
        <v>1</v>
      </c>
      <c r="D177" s="26"/>
      <c r="E177" s="27"/>
      <c r="F177" s="66">
        <f t="shared" si="2"/>
        <v>0</v>
      </c>
      <c r="G177" s="35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</row>
    <row r="178" spans="1:22" s="57" customFormat="1" x14ac:dyDescent="0.25">
      <c r="A178" s="108">
        <v>175</v>
      </c>
      <c r="B178" s="27" t="s">
        <v>28</v>
      </c>
      <c r="C178" s="25">
        <v>1</v>
      </c>
      <c r="D178" s="26"/>
      <c r="E178" s="27"/>
      <c r="F178" s="66">
        <f t="shared" si="2"/>
        <v>0</v>
      </c>
      <c r="G178" s="35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</row>
    <row r="179" spans="1:22" s="57" customFormat="1" x14ac:dyDescent="0.25">
      <c r="A179" s="108">
        <v>176</v>
      </c>
      <c r="B179" s="63" t="s">
        <v>264</v>
      </c>
      <c r="C179" s="64">
        <v>5</v>
      </c>
      <c r="D179" s="164"/>
      <c r="E179" s="63"/>
      <c r="F179" s="66">
        <f t="shared" si="2"/>
        <v>0</v>
      </c>
      <c r="G179" s="67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spans="1:22" s="57" customFormat="1" x14ac:dyDescent="0.25">
      <c r="A180" s="108">
        <v>177</v>
      </c>
      <c r="B180" s="27" t="s">
        <v>152</v>
      </c>
      <c r="C180" s="25">
        <v>35</v>
      </c>
      <c r="D180" s="164"/>
      <c r="E180" s="27"/>
      <c r="F180" s="66">
        <f t="shared" si="2"/>
        <v>0</v>
      </c>
      <c r="G180" s="35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</row>
    <row r="181" spans="1:22" s="57" customFormat="1" ht="15.75" customHeight="1" x14ac:dyDescent="0.25">
      <c r="A181" s="108">
        <v>178</v>
      </c>
      <c r="B181" s="27" t="s">
        <v>129</v>
      </c>
      <c r="C181" s="25">
        <v>15</v>
      </c>
      <c r="D181" s="165"/>
      <c r="E181" s="27"/>
      <c r="F181" s="66">
        <f t="shared" si="2"/>
        <v>0</v>
      </c>
      <c r="G181" s="35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</row>
    <row r="182" spans="1:22" s="57" customFormat="1" x14ac:dyDescent="0.25">
      <c r="A182" s="108">
        <v>179</v>
      </c>
      <c r="B182" s="63" t="s">
        <v>85</v>
      </c>
      <c r="C182" s="64">
        <v>1</v>
      </c>
      <c r="D182" s="164"/>
      <c r="E182" s="63"/>
      <c r="F182" s="66">
        <f t="shared" si="2"/>
        <v>0</v>
      </c>
      <c r="G182" s="67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</row>
    <row r="183" spans="1:22" s="57" customFormat="1" x14ac:dyDescent="0.25">
      <c r="A183" s="108">
        <v>180</v>
      </c>
      <c r="B183" s="27" t="s">
        <v>287</v>
      </c>
      <c r="C183" s="25">
        <v>1</v>
      </c>
      <c r="D183" s="165"/>
      <c r="E183" s="27"/>
      <c r="F183" s="66">
        <f t="shared" si="2"/>
        <v>0</v>
      </c>
      <c r="G183" s="35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</row>
    <row r="184" spans="1:22" s="74" customFormat="1" x14ac:dyDescent="0.25">
      <c r="A184" s="108">
        <v>181</v>
      </c>
      <c r="B184" s="27" t="s">
        <v>51</v>
      </c>
      <c r="C184" s="25">
        <v>1</v>
      </c>
      <c r="D184" s="165"/>
      <c r="E184" s="27" t="s">
        <v>310</v>
      </c>
      <c r="F184" s="66">
        <f t="shared" ref="F184:F187" si="3">C184*D184</f>
        <v>0</v>
      </c>
      <c r="G184" s="35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</row>
    <row r="185" spans="1:22" s="76" customFormat="1" x14ac:dyDescent="0.25">
      <c r="A185" s="108">
        <v>182</v>
      </c>
      <c r="B185" s="27" t="s">
        <v>67</v>
      </c>
      <c r="C185" s="25">
        <v>1</v>
      </c>
      <c r="D185" s="165"/>
      <c r="E185" s="27"/>
      <c r="F185" s="66">
        <f t="shared" si="3"/>
        <v>0</v>
      </c>
      <c r="G185" s="35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74" customFormat="1" x14ac:dyDescent="0.25">
      <c r="A186" s="108">
        <v>183</v>
      </c>
      <c r="B186" s="27" t="s">
        <v>47</v>
      </c>
      <c r="C186" s="25">
        <v>1</v>
      </c>
      <c r="D186" s="165"/>
      <c r="E186" s="27"/>
      <c r="F186" s="66">
        <f t="shared" si="3"/>
        <v>0</v>
      </c>
      <c r="G186" s="35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</row>
    <row r="187" spans="1:22" s="74" customFormat="1" ht="15.75" thickBot="1" x14ac:dyDescent="0.3">
      <c r="A187" s="108">
        <v>184</v>
      </c>
      <c r="B187" s="36" t="s">
        <v>138</v>
      </c>
      <c r="C187" s="37">
        <v>20</v>
      </c>
      <c r="D187" s="166"/>
      <c r="E187" s="36"/>
      <c r="F187" s="61">
        <f t="shared" si="3"/>
        <v>0</v>
      </c>
      <c r="G187" s="39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1:22" s="68" customFormat="1" x14ac:dyDescent="0.25">
      <c r="A188" s="110"/>
      <c r="B188" s="43"/>
      <c r="C188" s="44"/>
      <c r="D188" s="168"/>
      <c r="E188" s="43"/>
      <c r="F188" s="198">
        <f>SUM(F4:F187)</f>
        <v>0</v>
      </c>
      <c r="G188" s="43"/>
    </row>
    <row r="189" spans="1:22" s="68" customFormat="1" ht="15.75" thickBot="1" x14ac:dyDescent="0.3">
      <c r="A189" s="110"/>
      <c r="B189" s="43"/>
      <c r="C189" s="44"/>
      <c r="D189" s="168"/>
      <c r="E189" s="43"/>
      <c r="F189" s="79"/>
      <c r="G189" s="43"/>
    </row>
    <row r="190" spans="1:22" x14ac:dyDescent="0.25">
      <c r="A190" s="145"/>
      <c r="B190" s="127" t="s">
        <v>328</v>
      </c>
      <c r="C190" s="146"/>
      <c r="D190" s="163"/>
      <c r="E190" s="147"/>
      <c r="F190" s="147"/>
      <c r="G190" s="148"/>
    </row>
    <row r="191" spans="1:22" s="57" customFormat="1" x14ac:dyDescent="0.25">
      <c r="A191" s="108">
        <v>1</v>
      </c>
      <c r="B191" s="63" t="s">
        <v>290</v>
      </c>
      <c r="C191" s="64">
        <v>1</v>
      </c>
      <c r="D191" s="164"/>
      <c r="E191" s="63"/>
      <c r="F191" s="66">
        <f t="shared" ref="F191:F194" si="4">C191*D191</f>
        <v>0</v>
      </c>
      <c r="G191" s="67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</row>
    <row r="192" spans="1:22" s="57" customFormat="1" x14ac:dyDescent="0.25">
      <c r="A192" s="108">
        <v>2</v>
      </c>
      <c r="B192" s="63" t="s">
        <v>254</v>
      </c>
      <c r="C192" s="64">
        <v>20</v>
      </c>
      <c r="D192" s="164"/>
      <c r="E192" s="63"/>
      <c r="F192" s="66">
        <f t="shared" si="4"/>
        <v>0</v>
      </c>
      <c r="G192" s="67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</row>
    <row r="193" spans="1:22" s="57" customFormat="1" x14ac:dyDescent="0.25">
      <c r="A193" s="108">
        <v>3</v>
      </c>
      <c r="B193" s="63" t="s">
        <v>255</v>
      </c>
      <c r="C193" s="64">
        <v>20</v>
      </c>
      <c r="D193" s="164"/>
      <c r="E193" s="63"/>
      <c r="F193" s="66">
        <f t="shared" si="4"/>
        <v>0</v>
      </c>
      <c r="G193" s="67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</row>
    <row r="194" spans="1:22" s="74" customFormat="1" ht="15.75" thickBot="1" x14ac:dyDescent="0.3">
      <c r="A194" s="117">
        <v>4</v>
      </c>
      <c r="B194" s="58" t="s">
        <v>49</v>
      </c>
      <c r="C194" s="59">
        <v>1</v>
      </c>
      <c r="D194" s="170"/>
      <c r="E194" s="58"/>
      <c r="F194" s="61">
        <f t="shared" si="4"/>
        <v>0</v>
      </c>
      <c r="G194" s="62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</row>
    <row r="195" spans="1:22" s="68" customFormat="1" x14ac:dyDescent="0.25">
      <c r="A195" s="110"/>
      <c r="B195" s="77"/>
      <c r="C195" s="78"/>
      <c r="D195" s="167"/>
      <c r="E195" s="77"/>
      <c r="F195" s="198">
        <f>SUM(F191:F194)</f>
        <v>0</v>
      </c>
      <c r="G195" s="77"/>
    </row>
    <row r="196" spans="1:22" s="68" customFormat="1" ht="15.75" thickBot="1" x14ac:dyDescent="0.3">
      <c r="A196" s="110"/>
      <c r="B196" s="43"/>
      <c r="C196" s="44"/>
      <c r="D196" s="168"/>
      <c r="E196" s="43"/>
      <c r="F196" s="79"/>
      <c r="G196" s="43"/>
    </row>
    <row r="197" spans="1:22" s="57" customFormat="1" x14ac:dyDescent="0.25">
      <c r="A197" s="111"/>
      <c r="B197" s="52" t="s">
        <v>329</v>
      </c>
      <c r="C197" s="53"/>
      <c r="D197" s="169"/>
      <c r="E197" s="54"/>
      <c r="F197" s="55"/>
      <c r="G197" s="56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</row>
    <row r="198" spans="1:22" s="34" customFormat="1" ht="27" customHeight="1" thickBot="1" x14ac:dyDescent="0.3">
      <c r="A198" s="117">
        <v>1</v>
      </c>
      <c r="B198" s="36" t="s">
        <v>93</v>
      </c>
      <c r="C198" s="37">
        <v>50</v>
      </c>
      <c r="D198" s="166"/>
      <c r="E198" s="36" t="s">
        <v>280</v>
      </c>
      <c r="F198" s="61">
        <f t="shared" ref="F198" si="5">C198*D198</f>
        <v>0</v>
      </c>
      <c r="G198" s="39" t="s">
        <v>94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spans="1:22" s="34" customFormat="1" x14ac:dyDescent="0.25">
      <c r="A199" s="110"/>
      <c r="B199" s="43"/>
      <c r="C199" s="44"/>
      <c r="D199" s="168"/>
      <c r="E199" s="43"/>
      <c r="F199" s="198">
        <f>SUM(F198)</f>
        <v>0</v>
      </c>
      <c r="G199" s="43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spans="1:22" s="68" customFormat="1" ht="15.75" thickBot="1" x14ac:dyDescent="0.3">
      <c r="A200" s="110"/>
      <c r="B200" s="43"/>
      <c r="C200" s="44"/>
      <c r="D200" s="168"/>
      <c r="E200" s="43"/>
      <c r="F200" s="45"/>
      <c r="G200" s="43"/>
    </row>
    <row r="201" spans="1:22" s="57" customFormat="1" x14ac:dyDescent="0.25">
      <c r="A201" s="111"/>
      <c r="B201" s="52" t="s">
        <v>330</v>
      </c>
      <c r="C201" s="53"/>
      <c r="D201" s="169"/>
      <c r="E201" s="54"/>
      <c r="F201" s="55"/>
      <c r="G201" s="56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</row>
    <row r="202" spans="1:22" s="57" customFormat="1" ht="30.75" thickBot="1" x14ac:dyDescent="0.3">
      <c r="A202" s="112">
        <v>1</v>
      </c>
      <c r="B202" s="58" t="s">
        <v>107</v>
      </c>
      <c r="C202" s="59">
        <v>1</v>
      </c>
      <c r="D202" s="170"/>
      <c r="E202" s="58"/>
      <c r="F202" s="61">
        <f t="shared" ref="F202" si="6">C202*D202</f>
        <v>0</v>
      </c>
      <c r="G202" s="62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</row>
    <row r="203" spans="1:22" s="7" customFormat="1" x14ac:dyDescent="0.25">
      <c r="A203" s="113"/>
      <c r="B203" s="80"/>
      <c r="C203" s="81"/>
      <c r="D203" s="171"/>
      <c r="E203" s="80"/>
      <c r="F203" s="198">
        <f>SUM(F202)</f>
        <v>0</v>
      </c>
      <c r="G203" s="80"/>
    </row>
    <row r="204" spans="1:22" s="7" customFormat="1" ht="15.75" thickBot="1" x14ac:dyDescent="0.3">
      <c r="A204" s="113"/>
      <c r="B204" s="80"/>
      <c r="C204" s="81"/>
      <c r="D204" s="171"/>
      <c r="E204" s="80"/>
      <c r="F204" s="82"/>
      <c r="G204" s="80"/>
    </row>
    <row r="205" spans="1:22" s="57" customFormat="1" x14ac:dyDescent="0.25">
      <c r="A205" s="111"/>
      <c r="B205" s="52" t="s">
        <v>331</v>
      </c>
      <c r="C205" s="53"/>
      <c r="D205" s="169"/>
      <c r="E205" s="54"/>
      <c r="F205" s="55"/>
      <c r="G205" s="56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</row>
    <row r="206" spans="1:22" s="57" customFormat="1" ht="15.75" thickBot="1" x14ac:dyDescent="0.3">
      <c r="A206" s="112">
        <v>1</v>
      </c>
      <c r="B206" s="58" t="s">
        <v>90</v>
      </c>
      <c r="C206" s="59">
        <v>1</v>
      </c>
      <c r="D206" s="170"/>
      <c r="E206" s="58"/>
      <c r="F206" s="61">
        <f t="shared" ref="F206" si="7">C206*D206</f>
        <v>0</v>
      </c>
      <c r="G206" s="62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</row>
    <row r="207" spans="1:22" s="7" customFormat="1" x14ac:dyDescent="0.25">
      <c r="A207" s="113"/>
      <c r="B207" s="80"/>
      <c r="C207" s="81"/>
      <c r="D207" s="171"/>
      <c r="E207" s="80"/>
      <c r="F207" s="198">
        <f>SUM(F206)</f>
        <v>0</v>
      </c>
      <c r="G207" s="80"/>
    </row>
    <row r="208" spans="1:22" s="7" customFormat="1" ht="15.75" thickBot="1" x14ac:dyDescent="0.3">
      <c r="A208" s="113"/>
      <c r="B208" s="80"/>
      <c r="C208" s="81"/>
      <c r="D208" s="171"/>
      <c r="E208" s="80"/>
      <c r="F208" s="82"/>
      <c r="G208" s="80"/>
    </row>
    <row r="209" spans="1:22" s="57" customFormat="1" x14ac:dyDescent="0.25">
      <c r="A209" s="111"/>
      <c r="B209" s="52" t="s">
        <v>332</v>
      </c>
      <c r="C209" s="53"/>
      <c r="D209" s="169"/>
      <c r="E209" s="54"/>
      <c r="F209" s="55"/>
      <c r="G209" s="56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</row>
    <row r="210" spans="1:22" s="57" customFormat="1" x14ac:dyDescent="0.25">
      <c r="A210" s="109">
        <v>1</v>
      </c>
      <c r="B210" s="63" t="s">
        <v>195</v>
      </c>
      <c r="C210" s="64">
        <v>2</v>
      </c>
      <c r="D210" s="65"/>
      <c r="E210" s="63"/>
      <c r="F210" s="66">
        <f t="shared" ref="F210:F213" si="8">C210*D210</f>
        <v>0</v>
      </c>
      <c r="G210" s="67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</row>
    <row r="211" spans="1:22" s="57" customFormat="1" x14ac:dyDescent="0.25">
      <c r="A211" s="109">
        <v>2</v>
      </c>
      <c r="B211" s="63" t="s">
        <v>271</v>
      </c>
      <c r="C211" s="64">
        <v>2</v>
      </c>
      <c r="D211" s="65"/>
      <c r="E211" s="63"/>
      <c r="F211" s="66">
        <f t="shared" si="8"/>
        <v>0</v>
      </c>
      <c r="G211" s="67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</row>
    <row r="212" spans="1:22" s="57" customFormat="1" x14ac:dyDescent="0.25">
      <c r="A212" s="109">
        <v>3</v>
      </c>
      <c r="B212" s="63" t="s">
        <v>272</v>
      </c>
      <c r="C212" s="64">
        <v>2</v>
      </c>
      <c r="D212" s="65"/>
      <c r="E212" s="63"/>
      <c r="F212" s="66">
        <f t="shared" si="8"/>
        <v>0</v>
      </c>
      <c r="G212" s="67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</row>
    <row r="213" spans="1:22" s="57" customFormat="1" ht="15.75" thickBot="1" x14ac:dyDescent="0.3">
      <c r="A213" s="112">
        <v>4</v>
      </c>
      <c r="B213" s="58" t="s">
        <v>242</v>
      </c>
      <c r="C213" s="59">
        <v>2</v>
      </c>
      <c r="D213" s="60"/>
      <c r="E213" s="58"/>
      <c r="F213" s="61">
        <f t="shared" si="8"/>
        <v>0</v>
      </c>
      <c r="G213" s="62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</row>
    <row r="214" spans="1:22" s="7" customFormat="1" x14ac:dyDescent="0.25">
      <c r="A214" s="113"/>
      <c r="B214" s="80"/>
      <c r="C214" s="81"/>
      <c r="D214" s="171"/>
      <c r="E214" s="80"/>
      <c r="F214" s="198">
        <f>SUM(F210:F213)</f>
        <v>0</v>
      </c>
      <c r="G214" s="80"/>
    </row>
    <row r="215" spans="1:22" s="7" customFormat="1" ht="15.75" thickBot="1" x14ac:dyDescent="0.3">
      <c r="A215" s="113"/>
      <c r="B215" s="80"/>
      <c r="C215" s="81"/>
      <c r="D215" s="171"/>
      <c r="E215" s="80"/>
      <c r="F215" s="82"/>
      <c r="G215" s="80"/>
    </row>
    <row r="216" spans="1:22" s="57" customFormat="1" x14ac:dyDescent="0.25">
      <c r="A216" s="111"/>
      <c r="B216" s="52" t="s">
        <v>333</v>
      </c>
      <c r="C216" s="53"/>
      <c r="D216" s="169"/>
      <c r="E216" s="54"/>
      <c r="F216" s="55"/>
      <c r="G216" s="56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</row>
    <row r="217" spans="1:22" s="57" customFormat="1" x14ac:dyDescent="0.25">
      <c r="A217" s="109">
        <v>1</v>
      </c>
      <c r="B217" s="63" t="s">
        <v>164</v>
      </c>
      <c r="C217" s="64">
        <v>1</v>
      </c>
      <c r="D217" s="65"/>
      <c r="E217" s="63"/>
      <c r="F217" s="66">
        <f t="shared" ref="F217:F218" si="9">C217*D217</f>
        <v>0</v>
      </c>
      <c r="G217" s="67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</row>
    <row r="218" spans="1:22" s="57" customFormat="1" ht="30.75" thickBot="1" x14ac:dyDescent="0.3">
      <c r="A218" s="112">
        <v>2</v>
      </c>
      <c r="B218" s="58" t="s">
        <v>192</v>
      </c>
      <c r="C218" s="59">
        <v>1</v>
      </c>
      <c r="D218" s="60"/>
      <c r="E218" s="58"/>
      <c r="F218" s="61">
        <f t="shared" si="9"/>
        <v>0</v>
      </c>
      <c r="G218" s="62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</row>
    <row r="219" spans="1:22" s="68" customFormat="1" x14ac:dyDescent="0.25">
      <c r="A219" s="114"/>
      <c r="B219" s="77"/>
      <c r="C219" s="78"/>
      <c r="D219" s="167"/>
      <c r="E219" s="77"/>
      <c r="F219" s="198">
        <f>SUM(F217:F218)</f>
        <v>0</v>
      </c>
      <c r="G219" s="77"/>
    </row>
    <row r="220" spans="1:22" s="7" customFormat="1" ht="15.75" thickBot="1" x14ac:dyDescent="0.3">
      <c r="A220" s="113"/>
      <c r="B220" s="80"/>
      <c r="C220" s="81"/>
      <c r="D220" s="171"/>
      <c r="E220" s="80"/>
      <c r="F220" s="82"/>
      <c r="G220" s="80"/>
    </row>
    <row r="221" spans="1:22" s="57" customFormat="1" x14ac:dyDescent="0.25">
      <c r="A221" s="111"/>
      <c r="B221" s="52" t="s">
        <v>334</v>
      </c>
      <c r="C221" s="53"/>
      <c r="D221" s="169"/>
      <c r="E221" s="54"/>
      <c r="F221" s="55"/>
      <c r="G221" s="56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</row>
    <row r="222" spans="1:22" s="57" customFormat="1" ht="30.75" thickBot="1" x14ac:dyDescent="0.3">
      <c r="A222" s="112">
        <v>1</v>
      </c>
      <c r="B222" s="58" t="s">
        <v>162</v>
      </c>
      <c r="C222" s="59">
        <v>10</v>
      </c>
      <c r="D222" s="170"/>
      <c r="E222" s="58"/>
      <c r="F222" s="61">
        <f t="shared" ref="F222" si="10">C222*D222</f>
        <v>0</v>
      </c>
      <c r="G222" s="62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</row>
    <row r="223" spans="1:22" s="68" customFormat="1" x14ac:dyDescent="0.25">
      <c r="A223" s="114"/>
      <c r="B223" s="77"/>
      <c r="C223" s="78"/>
      <c r="D223" s="167"/>
      <c r="E223" s="77"/>
      <c r="F223" s="198">
        <f>SUM(F222)</f>
        <v>0</v>
      </c>
      <c r="G223" s="77"/>
    </row>
    <row r="224" spans="1:22" s="68" customFormat="1" ht="15.75" thickBot="1" x14ac:dyDescent="0.3">
      <c r="A224" s="114"/>
      <c r="B224" s="77"/>
      <c r="C224" s="78"/>
      <c r="D224" s="167"/>
      <c r="E224" s="77"/>
      <c r="F224" s="79"/>
      <c r="G224" s="77"/>
    </row>
    <row r="225" spans="1:22" s="57" customFormat="1" x14ac:dyDescent="0.25">
      <c r="A225" s="111"/>
      <c r="B225" s="52" t="s">
        <v>335</v>
      </c>
      <c r="C225" s="53"/>
      <c r="D225" s="169"/>
      <c r="E225" s="54"/>
      <c r="F225" s="55"/>
      <c r="G225" s="56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</row>
    <row r="226" spans="1:22" s="57" customFormat="1" ht="30.75" thickBot="1" x14ac:dyDescent="0.3">
      <c r="A226" s="112">
        <v>1</v>
      </c>
      <c r="B226" s="58" t="s">
        <v>113</v>
      </c>
      <c r="C226" s="59">
        <v>20</v>
      </c>
      <c r="D226" s="170"/>
      <c r="E226" s="58"/>
      <c r="F226" s="61">
        <f t="shared" ref="F226" si="11">C226*D226</f>
        <v>0</v>
      </c>
      <c r="G226" s="62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</row>
    <row r="227" spans="1:22" s="57" customFormat="1" x14ac:dyDescent="0.25">
      <c r="A227" s="114"/>
      <c r="B227" s="77"/>
      <c r="C227" s="78"/>
      <c r="D227" s="167"/>
      <c r="E227" s="77"/>
      <c r="F227" s="198">
        <f>SUM(F226)</f>
        <v>0</v>
      </c>
      <c r="G227" s="77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</row>
    <row r="228" spans="1:22" s="57" customFormat="1" ht="15.75" thickBot="1" x14ac:dyDescent="0.3">
      <c r="A228" s="114"/>
      <c r="B228" s="77"/>
      <c r="C228" s="78"/>
      <c r="D228" s="167"/>
      <c r="E228" s="77"/>
      <c r="F228" s="79"/>
      <c r="G228" s="77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</row>
    <row r="229" spans="1:22" s="57" customFormat="1" x14ac:dyDescent="0.25">
      <c r="A229" s="111"/>
      <c r="B229" s="52" t="s">
        <v>349</v>
      </c>
      <c r="C229" s="53"/>
      <c r="D229" s="169"/>
      <c r="E229" s="54"/>
      <c r="F229" s="55"/>
      <c r="G229" s="56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</row>
    <row r="230" spans="1:22" s="57" customFormat="1" ht="15.75" thickBot="1" x14ac:dyDescent="0.3">
      <c r="A230" s="117">
        <v>1</v>
      </c>
      <c r="B230" s="36" t="s">
        <v>235</v>
      </c>
      <c r="C230" s="37">
        <v>1</v>
      </c>
      <c r="D230" s="166"/>
      <c r="E230" s="36"/>
      <c r="F230" s="61">
        <f t="shared" ref="F230" si="12">C230*D230</f>
        <v>0</v>
      </c>
      <c r="G230" s="39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</row>
    <row r="231" spans="1:22" s="57" customFormat="1" x14ac:dyDescent="0.25">
      <c r="A231" s="114"/>
      <c r="B231" s="77"/>
      <c r="C231" s="78"/>
      <c r="D231" s="167"/>
      <c r="E231" s="77"/>
      <c r="F231" s="198">
        <f>SUM(F230)</f>
        <v>0</v>
      </c>
      <c r="G231" s="77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</row>
    <row r="232" spans="1:22" s="7" customFormat="1" ht="15.75" thickBot="1" x14ac:dyDescent="0.3">
      <c r="A232" s="113"/>
      <c r="B232" s="80"/>
      <c r="C232" s="81"/>
      <c r="D232" s="171"/>
      <c r="E232" s="80"/>
      <c r="F232" s="82"/>
      <c r="G232" s="80"/>
    </row>
    <row r="233" spans="1:22" s="57" customFormat="1" ht="16.5" customHeight="1" x14ac:dyDescent="0.25">
      <c r="A233" s="111"/>
      <c r="B233" s="52" t="s">
        <v>350</v>
      </c>
      <c r="C233" s="53"/>
      <c r="D233" s="169"/>
      <c r="E233" s="54"/>
      <c r="F233" s="55"/>
      <c r="G233" s="56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</row>
    <row r="234" spans="1:22" s="57" customFormat="1" x14ac:dyDescent="0.25">
      <c r="A234" s="109">
        <v>1</v>
      </c>
      <c r="B234" s="63" t="s">
        <v>263</v>
      </c>
      <c r="C234" s="64">
        <v>25</v>
      </c>
      <c r="D234" s="164"/>
      <c r="E234" s="63"/>
      <c r="F234" s="66">
        <f t="shared" ref="F234:F251" si="13">C234*D234</f>
        <v>0</v>
      </c>
      <c r="G234" s="67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</row>
    <row r="235" spans="1:22" s="57" customFormat="1" ht="30" x14ac:dyDescent="0.25">
      <c r="A235" s="109">
        <v>2</v>
      </c>
      <c r="B235" s="63" t="s">
        <v>302</v>
      </c>
      <c r="C235" s="64">
        <v>1</v>
      </c>
      <c r="D235" s="65"/>
      <c r="E235" s="63"/>
      <c r="F235" s="66">
        <f t="shared" si="13"/>
        <v>0</v>
      </c>
      <c r="G235" s="67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</row>
    <row r="236" spans="1:22" s="57" customFormat="1" x14ac:dyDescent="0.25">
      <c r="A236" s="109">
        <v>3</v>
      </c>
      <c r="B236" s="63" t="s">
        <v>81</v>
      </c>
      <c r="C236" s="64">
        <v>1</v>
      </c>
      <c r="D236" s="65"/>
      <c r="E236" s="63"/>
      <c r="F236" s="66">
        <f t="shared" si="13"/>
        <v>0</v>
      </c>
      <c r="G236" s="67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</row>
    <row r="237" spans="1:22" s="57" customFormat="1" ht="30" x14ac:dyDescent="0.25">
      <c r="A237" s="109">
        <v>4</v>
      </c>
      <c r="B237" s="63" t="s">
        <v>82</v>
      </c>
      <c r="C237" s="64">
        <v>1</v>
      </c>
      <c r="D237" s="65"/>
      <c r="E237" s="63"/>
      <c r="F237" s="66">
        <f t="shared" si="13"/>
        <v>0</v>
      </c>
      <c r="G237" s="67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</row>
    <row r="238" spans="1:22" s="74" customFormat="1" x14ac:dyDescent="0.25">
      <c r="A238" s="109">
        <v>5</v>
      </c>
      <c r="B238" s="63" t="s">
        <v>163</v>
      </c>
      <c r="C238" s="64">
        <v>1</v>
      </c>
      <c r="D238" s="65"/>
      <c r="E238" s="63"/>
      <c r="F238" s="66">
        <f t="shared" si="13"/>
        <v>0</v>
      </c>
      <c r="G238" s="67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</row>
    <row r="239" spans="1:22" s="74" customFormat="1" x14ac:dyDescent="0.25">
      <c r="A239" s="109">
        <v>6</v>
      </c>
      <c r="B239" s="63" t="s">
        <v>165</v>
      </c>
      <c r="C239" s="64">
        <v>1</v>
      </c>
      <c r="D239" s="65"/>
      <c r="E239" s="63"/>
      <c r="F239" s="66">
        <f t="shared" si="13"/>
        <v>0</v>
      </c>
      <c r="G239" s="67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</row>
    <row r="240" spans="1:22" s="100" customFormat="1" ht="30" x14ac:dyDescent="0.25">
      <c r="A240" s="109">
        <v>7</v>
      </c>
      <c r="B240" s="85" t="s">
        <v>301</v>
      </c>
      <c r="C240" s="64">
        <v>1</v>
      </c>
      <c r="D240" s="87"/>
      <c r="E240" s="88"/>
      <c r="F240" s="66">
        <f t="shared" si="13"/>
        <v>0</v>
      </c>
      <c r="G240" s="151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</row>
    <row r="241" spans="1:22" s="74" customFormat="1" ht="45" x14ac:dyDescent="0.25">
      <c r="A241" s="109">
        <v>8</v>
      </c>
      <c r="B241" s="152" t="s">
        <v>319</v>
      </c>
      <c r="C241" s="64">
        <v>1</v>
      </c>
      <c r="D241" s="65"/>
      <c r="E241" s="63"/>
      <c r="F241" s="66">
        <f t="shared" si="13"/>
        <v>0</v>
      </c>
      <c r="G241" s="67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</row>
    <row r="242" spans="1:22" s="74" customFormat="1" ht="30" x14ac:dyDescent="0.25">
      <c r="A242" s="109">
        <v>9</v>
      </c>
      <c r="B242" s="63" t="s">
        <v>300</v>
      </c>
      <c r="C242" s="64">
        <v>330</v>
      </c>
      <c r="D242" s="164"/>
      <c r="E242" s="63"/>
      <c r="F242" s="66">
        <f t="shared" si="13"/>
        <v>0</v>
      </c>
      <c r="G242" s="67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</row>
    <row r="243" spans="1:22" s="74" customFormat="1" x14ac:dyDescent="0.25">
      <c r="A243" s="109">
        <v>10</v>
      </c>
      <c r="B243" s="63" t="s">
        <v>236</v>
      </c>
      <c r="C243" s="64">
        <v>1</v>
      </c>
      <c r="D243" s="65"/>
      <c r="E243" s="63"/>
      <c r="F243" s="66">
        <f t="shared" si="13"/>
        <v>0</v>
      </c>
      <c r="G243" s="67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</row>
    <row r="244" spans="1:22" s="74" customFormat="1" x14ac:dyDescent="0.25">
      <c r="A244" s="109">
        <v>11</v>
      </c>
      <c r="B244" s="63" t="s">
        <v>291</v>
      </c>
      <c r="C244" s="64">
        <v>1</v>
      </c>
      <c r="D244" s="65"/>
      <c r="E244" s="63"/>
      <c r="F244" s="66">
        <f t="shared" si="13"/>
        <v>0</v>
      </c>
      <c r="G244" s="67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</row>
    <row r="245" spans="1:22" s="74" customFormat="1" x14ac:dyDescent="0.25">
      <c r="A245" s="109">
        <v>12</v>
      </c>
      <c r="B245" s="63" t="s">
        <v>240</v>
      </c>
      <c r="C245" s="64">
        <v>1</v>
      </c>
      <c r="D245" s="65"/>
      <c r="E245" s="63"/>
      <c r="F245" s="66">
        <f t="shared" si="13"/>
        <v>0</v>
      </c>
      <c r="G245" s="67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</row>
    <row r="246" spans="1:22" s="74" customFormat="1" x14ac:dyDescent="0.25">
      <c r="A246" s="109">
        <v>13</v>
      </c>
      <c r="B246" s="63" t="s">
        <v>151</v>
      </c>
      <c r="C246" s="64">
        <v>150</v>
      </c>
      <c r="D246" s="164"/>
      <c r="E246" s="63"/>
      <c r="F246" s="66">
        <f t="shared" si="13"/>
        <v>0</v>
      </c>
      <c r="G246" s="67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</row>
    <row r="247" spans="1:22" s="57" customFormat="1" x14ac:dyDescent="0.25">
      <c r="A247" s="109">
        <v>14</v>
      </c>
      <c r="B247" s="63" t="s">
        <v>309</v>
      </c>
      <c r="C247" s="64">
        <v>15</v>
      </c>
      <c r="D247" s="164"/>
      <c r="E247" s="63"/>
      <c r="F247" s="66">
        <f t="shared" si="13"/>
        <v>0</v>
      </c>
      <c r="G247" s="67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</row>
    <row r="248" spans="1:22" s="74" customFormat="1" ht="31.5" customHeight="1" x14ac:dyDescent="0.25">
      <c r="A248" s="109">
        <v>15</v>
      </c>
      <c r="B248" s="63" t="s">
        <v>247</v>
      </c>
      <c r="C248" s="64">
        <v>5</v>
      </c>
      <c r="D248" s="164"/>
      <c r="E248" s="63"/>
      <c r="F248" s="66">
        <f t="shared" si="13"/>
        <v>0</v>
      </c>
      <c r="G248" s="67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</row>
    <row r="249" spans="1:22" s="74" customFormat="1" ht="15" customHeight="1" x14ac:dyDescent="0.25">
      <c r="A249" s="109">
        <v>16</v>
      </c>
      <c r="B249" s="187" t="s">
        <v>375</v>
      </c>
      <c r="C249" s="64">
        <v>5</v>
      </c>
      <c r="D249" s="188"/>
      <c r="E249" s="63"/>
      <c r="F249" s="66">
        <f t="shared" si="13"/>
        <v>0</v>
      </c>
      <c r="G249" s="67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</row>
    <row r="250" spans="1:22" s="74" customFormat="1" ht="15" customHeight="1" x14ac:dyDescent="0.25">
      <c r="A250" s="109">
        <v>17</v>
      </c>
      <c r="B250" s="84" t="s">
        <v>277</v>
      </c>
      <c r="C250" s="64">
        <v>1</v>
      </c>
      <c r="D250" s="65"/>
      <c r="E250" s="63"/>
      <c r="F250" s="66">
        <f t="shared" si="13"/>
        <v>0</v>
      </c>
      <c r="G250" s="67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</row>
    <row r="251" spans="1:22" s="74" customFormat="1" ht="29.25" customHeight="1" thickBot="1" x14ac:dyDescent="0.3">
      <c r="A251" s="112">
        <v>18</v>
      </c>
      <c r="B251" s="58" t="s">
        <v>313</v>
      </c>
      <c r="C251" s="59">
        <v>2</v>
      </c>
      <c r="D251" s="170"/>
      <c r="E251" s="58"/>
      <c r="F251" s="61">
        <f t="shared" si="13"/>
        <v>0</v>
      </c>
      <c r="G251" s="62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</row>
    <row r="252" spans="1:22" s="68" customFormat="1" ht="18.75" customHeight="1" x14ac:dyDescent="0.25">
      <c r="A252" s="114"/>
      <c r="B252" s="77"/>
      <c r="C252" s="78"/>
      <c r="D252" s="167"/>
      <c r="E252" s="77"/>
      <c r="F252" s="198">
        <f>SUM(F234:F251)</f>
        <v>0</v>
      </c>
      <c r="G252" s="77"/>
    </row>
    <row r="253" spans="1:22" s="68" customFormat="1" ht="18.75" customHeight="1" thickBot="1" x14ac:dyDescent="0.3">
      <c r="A253" s="114"/>
      <c r="B253" s="77"/>
      <c r="C253" s="78"/>
      <c r="D253" s="167"/>
      <c r="E253" s="77"/>
      <c r="F253" s="198"/>
      <c r="G253" s="77"/>
    </row>
    <row r="254" spans="1:22" s="57" customFormat="1" ht="16.5" customHeight="1" x14ac:dyDescent="0.25">
      <c r="A254" s="111"/>
      <c r="B254" s="52" t="s">
        <v>411</v>
      </c>
      <c r="C254" s="53"/>
      <c r="D254" s="169"/>
      <c r="E254" s="54"/>
      <c r="F254" s="55"/>
      <c r="G254" s="56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</row>
    <row r="255" spans="1:22" s="57" customFormat="1" x14ac:dyDescent="0.25">
      <c r="A255" s="109">
        <v>1</v>
      </c>
      <c r="B255" s="63" t="s">
        <v>250</v>
      </c>
      <c r="C255" s="64">
        <v>300</v>
      </c>
      <c r="D255" s="164"/>
      <c r="E255" s="63" t="s">
        <v>281</v>
      </c>
      <c r="F255" s="66">
        <f t="shared" ref="F255:F268" si="14">C255*D255</f>
        <v>0</v>
      </c>
      <c r="G255" s="67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</row>
    <row r="256" spans="1:22" s="57" customFormat="1" x14ac:dyDescent="0.25">
      <c r="A256" s="109">
        <v>2</v>
      </c>
      <c r="B256" s="63" t="s">
        <v>248</v>
      </c>
      <c r="C256" s="64">
        <v>1</v>
      </c>
      <c r="D256" s="65"/>
      <c r="E256" s="63"/>
      <c r="F256" s="66">
        <f t="shared" si="14"/>
        <v>0</v>
      </c>
      <c r="G256" s="67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s="57" customFormat="1" x14ac:dyDescent="0.25">
      <c r="A257" s="109">
        <v>3</v>
      </c>
      <c r="B257" s="63" t="s">
        <v>241</v>
      </c>
      <c r="C257" s="64">
        <v>1</v>
      </c>
      <c r="D257" s="65"/>
      <c r="E257" s="63"/>
      <c r="F257" s="66">
        <f t="shared" si="14"/>
        <v>0</v>
      </c>
      <c r="G257" s="67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</row>
    <row r="258" spans="1:22" s="57" customFormat="1" x14ac:dyDescent="0.25">
      <c r="A258" s="109">
        <v>4</v>
      </c>
      <c r="B258" s="63" t="s">
        <v>258</v>
      </c>
      <c r="C258" s="64">
        <v>15</v>
      </c>
      <c r="D258" s="164"/>
      <c r="E258" s="63"/>
      <c r="F258" s="66">
        <f t="shared" si="14"/>
        <v>0</v>
      </c>
      <c r="G258" s="67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</row>
    <row r="259" spans="1:22" s="57" customFormat="1" x14ac:dyDescent="0.25">
      <c r="A259" s="109">
        <v>5</v>
      </c>
      <c r="B259" s="63" t="s">
        <v>257</v>
      </c>
      <c r="C259" s="64">
        <v>5</v>
      </c>
      <c r="D259" s="164"/>
      <c r="E259" s="63"/>
      <c r="F259" s="66">
        <f t="shared" si="14"/>
        <v>0</v>
      </c>
      <c r="G259" s="67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</row>
    <row r="260" spans="1:22" s="74" customFormat="1" x14ac:dyDescent="0.25">
      <c r="A260" s="109">
        <v>6</v>
      </c>
      <c r="B260" s="215" t="s">
        <v>284</v>
      </c>
      <c r="C260" s="64">
        <v>1</v>
      </c>
      <c r="D260" s="65"/>
      <c r="E260" s="63"/>
      <c r="F260" s="66">
        <f t="shared" si="14"/>
        <v>0</v>
      </c>
      <c r="G260" s="67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</row>
    <row r="261" spans="1:22" s="57" customFormat="1" x14ac:dyDescent="0.25">
      <c r="A261" s="109">
        <v>7</v>
      </c>
      <c r="B261" s="63" t="s">
        <v>78</v>
      </c>
      <c r="C261" s="64">
        <v>6</v>
      </c>
      <c r="D261" s="164"/>
      <c r="E261" s="63"/>
      <c r="F261" s="66">
        <f t="shared" si="14"/>
        <v>0</v>
      </c>
      <c r="G261" s="67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</row>
    <row r="262" spans="1:22" s="57" customFormat="1" x14ac:dyDescent="0.25">
      <c r="A262" s="109">
        <v>8</v>
      </c>
      <c r="B262" s="63" t="s">
        <v>77</v>
      </c>
      <c r="C262" s="64">
        <v>4</v>
      </c>
      <c r="D262" s="164"/>
      <c r="E262" s="63"/>
      <c r="F262" s="66">
        <f t="shared" si="14"/>
        <v>0</v>
      </c>
      <c r="G262" s="67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</row>
    <row r="263" spans="1:22" s="57" customFormat="1" x14ac:dyDescent="0.25">
      <c r="A263" s="109">
        <v>9</v>
      </c>
      <c r="B263" s="63" t="s">
        <v>79</v>
      </c>
      <c r="C263" s="64">
        <v>1</v>
      </c>
      <c r="D263" s="164"/>
      <c r="E263" s="63"/>
      <c r="F263" s="66">
        <f t="shared" si="14"/>
        <v>0</v>
      </c>
      <c r="G263" s="67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</row>
    <row r="264" spans="1:22" s="57" customFormat="1" x14ac:dyDescent="0.25">
      <c r="A264" s="109">
        <v>10</v>
      </c>
      <c r="B264" s="63" t="s">
        <v>311</v>
      </c>
      <c r="C264" s="64">
        <v>45</v>
      </c>
      <c r="D264" s="164"/>
      <c r="E264" s="63"/>
      <c r="F264" s="66">
        <f t="shared" si="14"/>
        <v>0</v>
      </c>
      <c r="G264" s="67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</row>
    <row r="265" spans="1:22" s="57" customFormat="1" x14ac:dyDescent="0.25">
      <c r="A265" s="109">
        <v>11</v>
      </c>
      <c r="B265" s="63" t="s">
        <v>283</v>
      </c>
      <c r="C265" s="64">
        <v>2</v>
      </c>
      <c r="D265" s="164"/>
      <c r="E265" s="63"/>
      <c r="F265" s="66">
        <f t="shared" si="14"/>
        <v>0</v>
      </c>
      <c r="G265" s="67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</row>
    <row r="266" spans="1:22" s="57" customFormat="1" ht="30" x14ac:dyDescent="0.25">
      <c r="A266" s="109">
        <v>12</v>
      </c>
      <c r="B266" s="216" t="s">
        <v>137</v>
      </c>
      <c r="C266" s="64">
        <v>1</v>
      </c>
      <c r="D266" s="65"/>
      <c r="E266" s="63"/>
      <c r="F266" s="66">
        <f t="shared" si="14"/>
        <v>0</v>
      </c>
      <c r="G266" s="67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</row>
    <row r="267" spans="1:22" s="57" customFormat="1" x14ac:dyDescent="0.25">
      <c r="A267" s="109">
        <v>13</v>
      </c>
      <c r="B267" s="63" t="s">
        <v>237</v>
      </c>
      <c r="C267" s="64">
        <v>1</v>
      </c>
      <c r="D267" s="164"/>
      <c r="E267" s="63"/>
      <c r="F267" s="66">
        <f t="shared" si="14"/>
        <v>0</v>
      </c>
      <c r="G267" s="67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</row>
    <row r="268" spans="1:22" s="74" customFormat="1" x14ac:dyDescent="0.25">
      <c r="A268" s="109">
        <v>14</v>
      </c>
      <c r="B268" s="63" t="s">
        <v>239</v>
      </c>
      <c r="C268" s="64">
        <v>1</v>
      </c>
      <c r="D268" s="164"/>
      <c r="E268" s="63"/>
      <c r="F268" s="66">
        <f t="shared" si="14"/>
        <v>0</v>
      </c>
      <c r="G268" s="67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</row>
    <row r="269" spans="1:22" s="68" customFormat="1" x14ac:dyDescent="0.25">
      <c r="A269" s="114"/>
      <c r="B269" s="77"/>
      <c r="C269" s="78"/>
      <c r="D269" s="167"/>
      <c r="E269" s="77"/>
      <c r="F269" s="198">
        <f>SUM(F255:F268)</f>
        <v>0</v>
      </c>
      <c r="G269" s="77"/>
    </row>
    <row r="270" spans="1:22" s="68" customFormat="1" ht="19.5" customHeight="1" thickBot="1" x14ac:dyDescent="0.3">
      <c r="A270" s="114"/>
      <c r="B270" s="77"/>
      <c r="C270" s="78"/>
      <c r="D270" s="167"/>
      <c r="E270" s="77"/>
      <c r="F270" s="79"/>
      <c r="G270" s="77"/>
    </row>
    <row r="271" spans="1:22" s="57" customFormat="1" ht="16.5" customHeight="1" x14ac:dyDescent="0.25">
      <c r="A271" s="111"/>
      <c r="B271" s="52" t="s">
        <v>351</v>
      </c>
      <c r="C271" s="53"/>
      <c r="D271" s="169"/>
      <c r="E271" s="54"/>
      <c r="F271" s="55"/>
      <c r="G271" s="56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</row>
    <row r="272" spans="1:22" s="74" customFormat="1" ht="17.25" customHeight="1" x14ac:dyDescent="0.25">
      <c r="A272" s="109">
        <v>1</v>
      </c>
      <c r="B272" s="63" t="s">
        <v>274</v>
      </c>
      <c r="C272" s="64">
        <v>5</v>
      </c>
      <c r="D272" s="65"/>
      <c r="E272" s="63"/>
      <c r="F272" s="66">
        <f t="shared" ref="F272:F273" si="15">C272*D272</f>
        <v>0</v>
      </c>
      <c r="G272" s="67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</row>
    <row r="273" spans="1:22" s="74" customFormat="1" ht="15.75" thickBot="1" x14ac:dyDescent="0.3">
      <c r="A273" s="112">
        <v>2</v>
      </c>
      <c r="B273" s="58" t="s">
        <v>92</v>
      </c>
      <c r="C273" s="59">
        <v>2</v>
      </c>
      <c r="D273" s="60"/>
      <c r="E273" s="58"/>
      <c r="F273" s="61">
        <f t="shared" si="15"/>
        <v>0</v>
      </c>
      <c r="G273" s="62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</row>
    <row r="274" spans="1:22" s="68" customFormat="1" x14ac:dyDescent="0.25">
      <c r="A274" s="114"/>
      <c r="B274" s="77"/>
      <c r="C274" s="78"/>
      <c r="D274" s="167"/>
      <c r="E274" s="77"/>
      <c r="F274" s="198">
        <f>SUM(F272:F273)</f>
        <v>0</v>
      </c>
      <c r="G274" s="77"/>
    </row>
    <row r="275" spans="1:22" s="57" customFormat="1" ht="15.75" thickBot="1" x14ac:dyDescent="0.3">
      <c r="A275" s="114"/>
      <c r="B275" s="77"/>
      <c r="C275" s="78"/>
      <c r="D275" s="167"/>
      <c r="E275" s="77"/>
      <c r="F275" s="79"/>
      <c r="G275" s="77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</row>
    <row r="276" spans="1:22" s="83" customFormat="1" ht="16.5" customHeight="1" x14ac:dyDescent="0.25">
      <c r="A276" s="111"/>
      <c r="B276" s="52" t="s">
        <v>352</v>
      </c>
      <c r="C276" s="53"/>
      <c r="D276" s="169"/>
      <c r="E276" s="54"/>
      <c r="F276" s="55"/>
      <c r="G276" s="56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</row>
    <row r="277" spans="1:22" s="84" customFormat="1" x14ac:dyDescent="0.25">
      <c r="A277" s="109">
        <v>1</v>
      </c>
      <c r="B277" s="93" t="s">
        <v>292</v>
      </c>
      <c r="C277" s="64">
        <v>1</v>
      </c>
      <c r="D277" s="65"/>
      <c r="E277" s="63"/>
      <c r="F277" s="66">
        <f t="shared" ref="F277:F285" si="16">C277*D277</f>
        <v>0</v>
      </c>
      <c r="G277" s="67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</row>
    <row r="278" spans="1:22" s="86" customFormat="1" ht="30" x14ac:dyDescent="0.25">
      <c r="A278" s="109">
        <v>2</v>
      </c>
      <c r="B278" s="85" t="s">
        <v>293</v>
      </c>
      <c r="C278" s="64">
        <v>1</v>
      </c>
      <c r="D278" s="65"/>
      <c r="E278" s="9"/>
      <c r="F278" s="66">
        <f t="shared" si="16"/>
        <v>0</v>
      </c>
      <c r="G278" s="8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86" customFormat="1" ht="30" x14ac:dyDescent="0.25">
      <c r="A279" s="109">
        <v>3</v>
      </c>
      <c r="B279" s="85" t="s">
        <v>298</v>
      </c>
      <c r="C279" s="64">
        <v>1</v>
      </c>
      <c r="D279" s="65"/>
      <c r="E279" s="9"/>
      <c r="F279" s="66">
        <f t="shared" si="16"/>
        <v>0</v>
      </c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86" customFormat="1" ht="34.5" customHeight="1" x14ac:dyDescent="0.25">
      <c r="A280" s="109">
        <v>4</v>
      </c>
      <c r="B280" s="85" t="s">
        <v>294</v>
      </c>
      <c r="C280" s="64">
        <v>1</v>
      </c>
      <c r="D280" s="65"/>
      <c r="E280" s="9"/>
      <c r="F280" s="66">
        <f t="shared" si="16"/>
        <v>0</v>
      </c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86" customFormat="1" ht="30" x14ac:dyDescent="0.25">
      <c r="A281" s="109">
        <v>5</v>
      </c>
      <c r="B281" s="85" t="s">
        <v>295</v>
      </c>
      <c r="C281" s="64">
        <v>1</v>
      </c>
      <c r="D281" s="65"/>
      <c r="E281" s="9"/>
      <c r="F281" s="66">
        <f t="shared" si="16"/>
        <v>0</v>
      </c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86" customFormat="1" ht="45" x14ac:dyDescent="0.25">
      <c r="A282" s="109">
        <v>6</v>
      </c>
      <c r="B282" s="85" t="s">
        <v>296</v>
      </c>
      <c r="C282" s="64">
        <v>1</v>
      </c>
      <c r="D282" s="65"/>
      <c r="E282" s="9"/>
      <c r="F282" s="66">
        <f t="shared" si="16"/>
        <v>0</v>
      </c>
      <c r="G282" s="8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86" customFormat="1" ht="45" x14ac:dyDescent="0.25">
      <c r="A283" s="109">
        <v>7</v>
      </c>
      <c r="B283" s="85" t="s">
        <v>297</v>
      </c>
      <c r="C283" s="64">
        <v>1</v>
      </c>
      <c r="D283" s="65"/>
      <c r="E283" s="9"/>
      <c r="F283" s="66">
        <f t="shared" si="16"/>
        <v>0</v>
      </c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89" customFormat="1" ht="45" x14ac:dyDescent="0.25">
      <c r="A284" s="109">
        <v>8</v>
      </c>
      <c r="B284" s="85" t="s">
        <v>297</v>
      </c>
      <c r="C284" s="64">
        <v>1</v>
      </c>
      <c r="D284" s="87"/>
      <c r="E284" s="88"/>
      <c r="F284" s="66">
        <f t="shared" si="16"/>
        <v>0</v>
      </c>
      <c r="G284" s="151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</row>
    <row r="285" spans="1:22" s="92" customFormat="1" ht="45.75" thickBot="1" x14ac:dyDescent="0.3">
      <c r="A285" s="112">
        <v>9</v>
      </c>
      <c r="B285" s="94" t="s">
        <v>299</v>
      </c>
      <c r="C285" s="59">
        <v>1</v>
      </c>
      <c r="D285" s="90"/>
      <c r="E285" s="91"/>
      <c r="F285" s="61">
        <f t="shared" si="16"/>
        <v>0</v>
      </c>
      <c r="G285" s="153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</row>
    <row r="286" spans="1:22" s="75" customFormat="1" x14ac:dyDescent="0.25">
      <c r="A286" s="114"/>
      <c r="B286" s="95"/>
      <c r="C286" s="96"/>
      <c r="D286" s="172"/>
      <c r="E286" s="97"/>
      <c r="F286" s="198">
        <f>SUM(F277:F285)</f>
        <v>0</v>
      </c>
      <c r="G286" s="97"/>
    </row>
    <row r="287" spans="1:22" s="75" customFormat="1" ht="15.75" thickBot="1" x14ac:dyDescent="0.3">
      <c r="A287" s="114"/>
      <c r="B287" s="95"/>
      <c r="C287" s="96"/>
      <c r="D287" s="172"/>
      <c r="E287" s="97"/>
      <c r="F287" s="98"/>
      <c r="G287" s="97"/>
    </row>
    <row r="288" spans="1:22" s="68" customFormat="1" ht="16.5" customHeight="1" x14ac:dyDescent="0.25">
      <c r="A288" s="111"/>
      <c r="B288" s="52" t="s">
        <v>353</v>
      </c>
      <c r="C288" s="53"/>
      <c r="D288" s="169"/>
      <c r="E288" s="54"/>
      <c r="F288" s="55"/>
      <c r="G288" s="56"/>
    </row>
    <row r="289" spans="1:22" s="57" customFormat="1" x14ac:dyDescent="0.25">
      <c r="A289" s="109">
        <v>1</v>
      </c>
      <c r="B289" s="63" t="s">
        <v>278</v>
      </c>
      <c r="C289" s="64">
        <v>40</v>
      </c>
      <c r="D289" s="164"/>
      <c r="E289" s="63" t="s">
        <v>288</v>
      </c>
      <c r="F289" s="66">
        <f t="shared" ref="F289:F295" si="17">C289*D289</f>
        <v>0</v>
      </c>
      <c r="G289" s="67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</row>
    <row r="290" spans="1:22" s="57" customFormat="1" ht="30" x14ac:dyDescent="0.25">
      <c r="A290" s="109">
        <v>2</v>
      </c>
      <c r="B290" s="63" t="s">
        <v>348</v>
      </c>
      <c r="C290" s="64">
        <v>46</v>
      </c>
      <c r="D290" s="164"/>
      <c r="E290" s="63" t="s">
        <v>314</v>
      </c>
      <c r="F290" s="66">
        <f t="shared" si="17"/>
        <v>0</v>
      </c>
      <c r="G290" s="67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</row>
    <row r="291" spans="1:22" s="57" customFormat="1" x14ac:dyDescent="0.25">
      <c r="A291" s="109">
        <v>3</v>
      </c>
      <c r="B291" s="63" t="s">
        <v>316</v>
      </c>
      <c r="C291" s="64">
        <v>16</v>
      </c>
      <c r="D291" s="164"/>
      <c r="E291" s="63"/>
      <c r="F291" s="66">
        <f t="shared" si="17"/>
        <v>0</v>
      </c>
      <c r="G291" s="67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</row>
    <row r="292" spans="1:22" s="57" customFormat="1" x14ac:dyDescent="0.25">
      <c r="A292" s="109">
        <v>4</v>
      </c>
      <c r="B292" s="63" t="s">
        <v>315</v>
      </c>
      <c r="C292" s="64">
        <v>2</v>
      </c>
      <c r="D292" s="164"/>
      <c r="E292" s="63"/>
      <c r="F292" s="66">
        <f t="shared" si="17"/>
        <v>0</v>
      </c>
      <c r="G292" s="67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s="57" customFormat="1" x14ac:dyDescent="0.25">
      <c r="A293" s="109">
        <v>5</v>
      </c>
      <c r="B293" s="63" t="s">
        <v>317</v>
      </c>
      <c r="C293" s="64">
        <v>2</v>
      </c>
      <c r="D293" s="164"/>
      <c r="E293" s="63"/>
      <c r="F293" s="66">
        <f t="shared" si="17"/>
        <v>0</v>
      </c>
      <c r="G293" s="67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</row>
    <row r="294" spans="1:22" s="57" customFormat="1" x14ac:dyDescent="0.25">
      <c r="A294" s="109">
        <v>6</v>
      </c>
      <c r="B294" s="63" t="s">
        <v>318</v>
      </c>
      <c r="C294" s="64">
        <v>2</v>
      </c>
      <c r="D294" s="164"/>
      <c r="E294" s="63"/>
      <c r="F294" s="66">
        <f t="shared" si="17"/>
        <v>0</v>
      </c>
      <c r="G294" s="67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</row>
    <row r="295" spans="1:22" s="57" customFormat="1" ht="15.75" thickBot="1" x14ac:dyDescent="0.3">
      <c r="A295" s="112">
        <v>7</v>
      </c>
      <c r="B295" s="58" t="s">
        <v>320</v>
      </c>
      <c r="C295" s="59">
        <v>2</v>
      </c>
      <c r="D295" s="170"/>
      <c r="E295" s="58"/>
      <c r="F295" s="61">
        <f t="shared" si="17"/>
        <v>0</v>
      </c>
      <c r="G295" s="62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</row>
    <row r="296" spans="1:22" s="7" customFormat="1" x14ac:dyDescent="0.25">
      <c r="A296" s="113"/>
      <c r="B296" s="80"/>
      <c r="C296" s="81"/>
      <c r="D296" s="171"/>
      <c r="E296" s="80"/>
      <c r="F296" s="198">
        <f>SUM(F289:F295)</f>
        <v>0</v>
      </c>
      <c r="G296" s="80"/>
    </row>
    <row r="297" spans="1:22" s="7" customFormat="1" ht="15.75" thickBot="1" x14ac:dyDescent="0.3">
      <c r="A297" s="113"/>
      <c r="B297" s="80"/>
      <c r="C297" s="81"/>
      <c r="D297" s="171"/>
      <c r="E297" s="80"/>
      <c r="F297" s="82"/>
      <c r="G297" s="80"/>
    </row>
    <row r="298" spans="1:22" s="34" customFormat="1" x14ac:dyDescent="0.25">
      <c r="A298" s="115"/>
      <c r="B298" s="30" t="s">
        <v>354</v>
      </c>
      <c r="C298" s="31"/>
      <c r="D298" s="173"/>
      <c r="E298" s="32"/>
      <c r="F298" s="32"/>
      <c r="G298" s="33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</row>
    <row r="299" spans="1:22" s="34" customFormat="1" ht="60" x14ac:dyDescent="0.25">
      <c r="A299" s="108">
        <v>1</v>
      </c>
      <c r="B299" s="27" t="s">
        <v>91</v>
      </c>
      <c r="C299" s="25">
        <v>5</v>
      </c>
      <c r="D299" s="165"/>
      <c r="E299" s="27"/>
      <c r="F299" s="66">
        <f t="shared" ref="F299:F300" si="18">C299*D299</f>
        <v>0</v>
      </c>
      <c r="G299" s="35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</row>
    <row r="300" spans="1:22" s="34" customFormat="1" ht="15.75" thickBot="1" x14ac:dyDescent="0.3">
      <c r="A300" s="117">
        <v>2</v>
      </c>
      <c r="B300" s="36" t="s">
        <v>279</v>
      </c>
      <c r="C300" s="37">
        <v>5</v>
      </c>
      <c r="D300" s="166"/>
      <c r="E300" s="36"/>
      <c r="F300" s="61">
        <f t="shared" si="18"/>
        <v>0</v>
      </c>
      <c r="G300" s="39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</row>
    <row r="301" spans="1:22" s="34" customFormat="1" x14ac:dyDescent="0.25">
      <c r="A301" s="110"/>
      <c r="B301" s="43"/>
      <c r="C301" s="44"/>
      <c r="D301" s="168"/>
      <c r="E301" s="43"/>
      <c r="F301" s="198">
        <f>SUM(F299:F300)</f>
        <v>0</v>
      </c>
      <c r="G301" s="43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</row>
    <row r="302" spans="1:22" s="10" customFormat="1" ht="30.75" customHeight="1" thickBot="1" x14ac:dyDescent="0.3">
      <c r="A302" s="116"/>
      <c r="B302" s="40"/>
      <c r="C302" s="41"/>
      <c r="D302" s="174"/>
      <c r="E302" s="40"/>
      <c r="F302" s="40"/>
      <c r="G302" s="40"/>
    </row>
    <row r="303" spans="1:22" s="34" customFormat="1" x14ac:dyDescent="0.25">
      <c r="A303" s="115"/>
      <c r="B303" s="30" t="s">
        <v>355</v>
      </c>
      <c r="C303" s="31"/>
      <c r="D303" s="173"/>
      <c r="E303" s="32"/>
      <c r="F303" s="32"/>
      <c r="G303" s="33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</row>
    <row r="304" spans="1:22" s="34" customFormat="1" x14ac:dyDescent="0.25">
      <c r="A304" s="108">
        <v>1</v>
      </c>
      <c r="B304" s="27" t="s">
        <v>95</v>
      </c>
      <c r="C304" s="25">
        <v>3</v>
      </c>
      <c r="D304" s="26"/>
      <c r="E304" s="27" t="s">
        <v>193</v>
      </c>
      <c r="F304" s="66">
        <f t="shared" ref="F304:F308" si="19">C304*D304</f>
        <v>0</v>
      </c>
      <c r="G304" s="35" t="s">
        <v>336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</row>
    <row r="305" spans="1:22" s="34" customFormat="1" ht="45" x14ac:dyDescent="0.25">
      <c r="A305" s="108">
        <v>2</v>
      </c>
      <c r="B305" s="27" t="s">
        <v>96</v>
      </c>
      <c r="C305" s="25">
        <v>5</v>
      </c>
      <c r="D305" s="26"/>
      <c r="E305" s="27" t="s">
        <v>193</v>
      </c>
      <c r="F305" s="66">
        <f t="shared" si="19"/>
        <v>0</v>
      </c>
      <c r="G305" s="35" t="s">
        <v>336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</row>
    <row r="306" spans="1:22" s="34" customFormat="1" ht="30" x14ac:dyDescent="0.25">
      <c r="A306" s="108">
        <v>3</v>
      </c>
      <c r="B306" s="27" t="s">
        <v>128</v>
      </c>
      <c r="C306" s="25">
        <v>1</v>
      </c>
      <c r="D306" s="26"/>
      <c r="E306" s="27" t="s">
        <v>193</v>
      </c>
      <c r="F306" s="66">
        <f t="shared" si="19"/>
        <v>0</v>
      </c>
      <c r="G306" s="35" t="s">
        <v>336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</row>
    <row r="307" spans="1:22" s="34" customFormat="1" x14ac:dyDescent="0.25">
      <c r="A307" s="108">
        <v>4</v>
      </c>
      <c r="B307" s="27" t="s">
        <v>97</v>
      </c>
      <c r="C307" s="25">
        <v>5</v>
      </c>
      <c r="D307" s="26"/>
      <c r="E307" s="27" t="s">
        <v>193</v>
      </c>
      <c r="F307" s="66">
        <f t="shared" si="19"/>
        <v>0</v>
      </c>
      <c r="G307" s="35" t="s">
        <v>336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</row>
    <row r="308" spans="1:22" s="34" customFormat="1" ht="15.75" thickBot="1" x14ac:dyDescent="0.3">
      <c r="A308" s="117">
        <v>5</v>
      </c>
      <c r="B308" s="36" t="s">
        <v>98</v>
      </c>
      <c r="C308" s="37">
        <v>2</v>
      </c>
      <c r="D308" s="38"/>
      <c r="E308" s="36" t="s">
        <v>193</v>
      </c>
      <c r="F308" s="61">
        <f t="shared" si="19"/>
        <v>0</v>
      </c>
      <c r="G308" s="39" t="s">
        <v>336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</row>
    <row r="309" spans="1:22" s="42" customFormat="1" x14ac:dyDescent="0.25">
      <c r="A309" s="110"/>
      <c r="B309" s="43"/>
      <c r="C309" s="44"/>
      <c r="D309" s="168"/>
      <c r="E309" s="43"/>
      <c r="F309" s="199">
        <f>SUM(F304:F308)</f>
        <v>0</v>
      </c>
      <c r="G309" s="43"/>
    </row>
    <row r="310" spans="1:22" s="42" customFormat="1" ht="15.75" thickBot="1" x14ac:dyDescent="0.3">
      <c r="A310" s="110"/>
      <c r="B310" s="43"/>
      <c r="C310" s="44"/>
      <c r="D310" s="168"/>
      <c r="E310" s="43"/>
      <c r="F310" s="45"/>
      <c r="G310" s="43"/>
    </row>
    <row r="311" spans="1:22" s="34" customFormat="1" ht="46.5" customHeight="1" x14ac:dyDescent="0.25">
      <c r="A311" s="200"/>
      <c r="B311" s="203" t="s">
        <v>337</v>
      </c>
      <c r="C311" s="31"/>
      <c r="D311" s="173"/>
      <c r="E311" s="32"/>
      <c r="F311" s="103"/>
      <c r="G311" s="33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</row>
    <row r="312" spans="1:22" s="34" customFormat="1" ht="30" x14ac:dyDescent="0.25">
      <c r="A312" s="201">
        <v>1</v>
      </c>
      <c r="B312" s="204" t="s">
        <v>120</v>
      </c>
      <c r="C312" s="25">
        <v>40</v>
      </c>
      <c r="D312" s="165"/>
      <c r="E312" s="27" t="s">
        <v>196</v>
      </c>
      <c r="F312" s="66">
        <f t="shared" ref="F312:F313" si="20">C312*D312</f>
        <v>0</v>
      </c>
      <c r="G312" s="35" t="s">
        <v>398</v>
      </c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</row>
    <row r="313" spans="1:22" s="34" customFormat="1" ht="30.75" thickBot="1" x14ac:dyDescent="0.3">
      <c r="A313" s="202">
        <v>2</v>
      </c>
      <c r="B313" s="205" t="s">
        <v>121</v>
      </c>
      <c r="C313" s="37">
        <v>20</v>
      </c>
      <c r="D313" s="166"/>
      <c r="E313" s="36" t="s">
        <v>196</v>
      </c>
      <c r="F313" s="61">
        <f t="shared" si="20"/>
        <v>0</v>
      </c>
      <c r="G313" s="39" t="s">
        <v>398</v>
      </c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</row>
    <row r="314" spans="1:22" s="34" customFormat="1" x14ac:dyDescent="0.25">
      <c r="A314" s="110"/>
      <c r="B314" s="43"/>
      <c r="C314" s="44"/>
      <c r="D314" s="168"/>
      <c r="E314" s="43"/>
      <c r="F314" s="199">
        <f>SUM(F312:F313)</f>
        <v>0</v>
      </c>
      <c r="G314" s="43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</row>
    <row r="315" spans="1:22" s="34" customFormat="1" ht="15.75" thickBot="1" x14ac:dyDescent="0.3">
      <c r="A315" s="110"/>
      <c r="B315" s="43"/>
      <c r="C315" s="44"/>
      <c r="D315" s="168"/>
      <c r="E315" s="43"/>
      <c r="F315" s="45"/>
      <c r="G315" s="43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</row>
    <row r="316" spans="1:22" s="34" customFormat="1" ht="42" customHeight="1" x14ac:dyDescent="0.25">
      <c r="A316" s="115"/>
      <c r="B316" s="30" t="s">
        <v>356</v>
      </c>
      <c r="C316" s="31"/>
      <c r="D316" s="173"/>
      <c r="E316" s="32"/>
      <c r="F316" s="103"/>
      <c r="G316" s="33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</row>
    <row r="317" spans="1:22" s="34" customFormat="1" ht="30.75" thickBot="1" x14ac:dyDescent="0.3">
      <c r="A317" s="117">
        <v>1</v>
      </c>
      <c r="B317" s="36" t="s">
        <v>325</v>
      </c>
      <c r="C317" s="37">
        <v>3</v>
      </c>
      <c r="D317" s="166"/>
      <c r="E317" s="36" t="s">
        <v>196</v>
      </c>
      <c r="F317" s="61">
        <f t="shared" ref="F317" si="21">C317*D317</f>
        <v>0</v>
      </c>
      <c r="G317" s="39" t="s">
        <v>398</v>
      </c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</row>
    <row r="318" spans="1:22" s="10" customFormat="1" x14ac:dyDescent="0.25">
      <c r="A318" s="116"/>
      <c r="B318" s="40"/>
      <c r="C318" s="41"/>
      <c r="D318" s="174"/>
      <c r="E318" s="43"/>
      <c r="F318" s="199">
        <f>SUM(F317)</f>
        <v>0</v>
      </c>
      <c r="G318" s="40"/>
    </row>
    <row r="319" spans="1:22" s="10" customFormat="1" ht="15.75" thickBot="1" x14ac:dyDescent="0.3">
      <c r="A319" s="116"/>
      <c r="B319" s="40"/>
      <c r="C319" s="41"/>
      <c r="D319" s="174"/>
      <c r="E319" s="43"/>
      <c r="F319" s="43"/>
      <c r="G319" s="40"/>
    </row>
    <row r="320" spans="1:22" s="34" customFormat="1" ht="44.25" customHeight="1" x14ac:dyDescent="0.25">
      <c r="A320" s="115"/>
      <c r="B320" s="30" t="s">
        <v>408</v>
      </c>
      <c r="C320" s="31"/>
      <c r="D320" s="173"/>
      <c r="E320" s="32"/>
      <c r="F320" s="32"/>
      <c r="G320" s="33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</row>
    <row r="321" spans="1:22" s="34" customFormat="1" ht="45" x14ac:dyDescent="0.25">
      <c r="A321" s="108">
        <v>1</v>
      </c>
      <c r="B321" s="27" t="s">
        <v>217</v>
      </c>
      <c r="C321" s="25">
        <v>12</v>
      </c>
      <c r="D321" s="165"/>
      <c r="E321" s="27" t="s">
        <v>219</v>
      </c>
      <c r="F321" s="66">
        <f t="shared" ref="F321:F322" si="22">C321*D321</f>
        <v>0</v>
      </c>
      <c r="G321" s="35" t="s">
        <v>399</v>
      </c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</row>
    <row r="322" spans="1:22" s="34" customFormat="1" ht="42.75" customHeight="1" thickBot="1" x14ac:dyDescent="0.3">
      <c r="A322" s="117">
        <v>2</v>
      </c>
      <c r="B322" s="36" t="s">
        <v>218</v>
      </c>
      <c r="C322" s="37">
        <v>6</v>
      </c>
      <c r="D322" s="166"/>
      <c r="E322" s="36" t="s">
        <v>219</v>
      </c>
      <c r="F322" s="61">
        <f t="shared" si="22"/>
        <v>0</v>
      </c>
      <c r="G322" s="39" t="s">
        <v>399</v>
      </c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</row>
    <row r="323" spans="1:22" s="34" customFormat="1" x14ac:dyDescent="0.25">
      <c r="A323" s="110"/>
      <c r="B323" s="43"/>
      <c r="C323" s="44"/>
      <c r="D323" s="168"/>
      <c r="E323" s="43"/>
      <c r="F323" s="199">
        <f>SUM(F321:F322)</f>
        <v>0</v>
      </c>
      <c r="G323" s="43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</row>
    <row r="324" spans="1:22" s="34" customFormat="1" ht="15.75" thickBot="1" x14ac:dyDescent="0.3">
      <c r="A324" s="110"/>
      <c r="B324" s="43"/>
      <c r="C324" s="44"/>
      <c r="D324" s="168"/>
      <c r="E324" s="43"/>
      <c r="F324" s="45"/>
      <c r="G324" s="43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</row>
    <row r="325" spans="1:22" s="34" customFormat="1" ht="45" x14ac:dyDescent="0.25">
      <c r="A325" s="115"/>
      <c r="B325" s="30" t="s">
        <v>409</v>
      </c>
      <c r="C325" s="31"/>
      <c r="D325" s="173"/>
      <c r="E325" s="32"/>
      <c r="F325" s="32"/>
      <c r="G325" s="33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</row>
    <row r="326" spans="1:22" s="34" customFormat="1" ht="49.5" customHeight="1" thickBot="1" x14ac:dyDescent="0.3">
      <c r="A326" s="117">
        <v>1</v>
      </c>
      <c r="B326" s="36" t="s">
        <v>326</v>
      </c>
      <c r="C326" s="37">
        <v>3</v>
      </c>
      <c r="D326" s="166"/>
      <c r="E326" s="36"/>
      <c r="F326" s="61">
        <f t="shared" ref="F326" si="23">C326*D326</f>
        <v>0</v>
      </c>
      <c r="G326" s="39" t="s">
        <v>216</v>
      </c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</row>
    <row r="327" spans="1:22" s="34" customFormat="1" x14ac:dyDescent="0.25">
      <c r="A327" s="110"/>
      <c r="B327" s="70"/>
      <c r="C327" s="71"/>
      <c r="D327" s="175"/>
      <c r="E327" s="70"/>
      <c r="F327" s="206">
        <f>SUM(F326)</f>
        <v>0</v>
      </c>
      <c r="G327" s="73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</row>
    <row r="328" spans="1:22" s="34" customFormat="1" ht="15.75" thickBot="1" x14ac:dyDescent="0.3">
      <c r="A328" s="110"/>
      <c r="B328" s="70"/>
      <c r="C328" s="71"/>
      <c r="D328" s="175"/>
      <c r="E328" s="70"/>
      <c r="F328" s="72"/>
      <c r="G328" s="73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</row>
    <row r="329" spans="1:22" s="34" customFormat="1" ht="44.25" customHeight="1" x14ac:dyDescent="0.25">
      <c r="A329" s="115"/>
      <c r="B329" s="30" t="s">
        <v>357</v>
      </c>
      <c r="C329" s="31"/>
      <c r="D329" s="173"/>
      <c r="E329" s="32"/>
      <c r="F329" s="32"/>
      <c r="G329" s="33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</row>
    <row r="330" spans="1:22" s="34" customFormat="1" ht="45" customHeight="1" x14ac:dyDescent="0.25">
      <c r="A330" s="108">
        <v>1</v>
      </c>
      <c r="B330" s="27" t="s">
        <v>217</v>
      </c>
      <c r="C330" s="25">
        <v>1100</v>
      </c>
      <c r="D330" s="165"/>
      <c r="E330" s="27" t="s">
        <v>197</v>
      </c>
      <c r="F330" s="66">
        <f t="shared" ref="F330:F333" si="24">C330*D330</f>
        <v>0</v>
      </c>
      <c r="G330" s="218" t="s">
        <v>400</v>
      </c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</row>
    <row r="331" spans="1:22" s="34" customFormat="1" ht="30" x14ac:dyDescent="0.25">
      <c r="A331" s="108">
        <v>2</v>
      </c>
      <c r="B331" s="27" t="s">
        <v>218</v>
      </c>
      <c r="C331" s="25">
        <v>360</v>
      </c>
      <c r="D331" s="165"/>
      <c r="E331" s="27" t="s">
        <v>197</v>
      </c>
      <c r="F331" s="66">
        <f t="shared" si="24"/>
        <v>0</v>
      </c>
      <c r="G331" s="220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</row>
    <row r="332" spans="1:22" s="34" customFormat="1" ht="30" x14ac:dyDescent="0.25">
      <c r="A332" s="108">
        <v>3</v>
      </c>
      <c r="B332" s="191" t="s">
        <v>413</v>
      </c>
      <c r="C332" s="25">
        <v>50</v>
      </c>
      <c r="D332" s="192"/>
      <c r="E332" s="27" t="s">
        <v>198</v>
      </c>
      <c r="F332" s="66">
        <f t="shared" si="24"/>
        <v>0</v>
      </c>
      <c r="G332" s="220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</row>
    <row r="333" spans="1:22" s="34" customFormat="1" ht="30.75" thickBot="1" x14ac:dyDescent="0.3">
      <c r="A333" s="117">
        <v>4</v>
      </c>
      <c r="B333" s="106" t="s">
        <v>414</v>
      </c>
      <c r="C333" s="37">
        <v>40</v>
      </c>
      <c r="D333" s="176"/>
      <c r="E333" s="36" t="s">
        <v>198</v>
      </c>
      <c r="F333" s="61">
        <f t="shared" si="24"/>
        <v>0</v>
      </c>
      <c r="G333" s="219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</row>
    <row r="334" spans="1:22" s="10" customFormat="1" x14ac:dyDescent="0.25">
      <c r="A334" s="116"/>
      <c r="B334" s="11"/>
      <c r="C334" s="12"/>
      <c r="D334" s="177"/>
      <c r="E334" s="11"/>
      <c r="F334" s="206">
        <f>SUM(F330:F332)</f>
        <v>0</v>
      </c>
      <c r="G334" s="11"/>
    </row>
    <row r="335" spans="1:22" s="10" customFormat="1" ht="15.75" thickBot="1" x14ac:dyDescent="0.3">
      <c r="A335" s="116"/>
      <c r="B335" s="11"/>
      <c r="C335" s="12"/>
      <c r="D335" s="177"/>
      <c r="E335" s="11"/>
      <c r="F335" s="11"/>
      <c r="G335" s="11"/>
    </row>
    <row r="336" spans="1:22" s="34" customFormat="1" x14ac:dyDescent="0.25">
      <c r="A336" s="115"/>
      <c r="B336" s="30" t="s">
        <v>338</v>
      </c>
      <c r="C336" s="31"/>
      <c r="D336" s="173"/>
      <c r="E336" s="32"/>
      <c r="F336" s="32"/>
      <c r="G336" s="33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</row>
    <row r="337" spans="1:22" s="34" customFormat="1" ht="45" x14ac:dyDescent="0.25">
      <c r="A337" s="108">
        <v>1</v>
      </c>
      <c r="B337" s="27" t="s">
        <v>124</v>
      </c>
      <c r="C337" s="25">
        <v>5</v>
      </c>
      <c r="D337" s="26"/>
      <c r="E337" s="27"/>
      <c r="F337" s="66">
        <f t="shared" ref="F337:F343" si="25">C337*D337</f>
        <v>0</v>
      </c>
      <c r="G337" s="104" t="s">
        <v>179</v>
      </c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</row>
    <row r="338" spans="1:22" s="34" customFormat="1" ht="45" x14ac:dyDescent="0.25">
      <c r="A338" s="108">
        <v>2</v>
      </c>
      <c r="B338" s="27" t="s">
        <v>108</v>
      </c>
      <c r="C338" s="25">
        <v>5</v>
      </c>
      <c r="D338" s="26"/>
      <c r="E338" s="27"/>
      <c r="F338" s="66">
        <f t="shared" si="25"/>
        <v>0</v>
      </c>
      <c r="G338" s="104" t="s">
        <v>179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</row>
    <row r="339" spans="1:22" s="34" customFormat="1" ht="45" x14ac:dyDescent="0.25">
      <c r="A339" s="108">
        <v>3</v>
      </c>
      <c r="B339" s="27" t="s">
        <v>109</v>
      </c>
      <c r="C339" s="25">
        <v>5</v>
      </c>
      <c r="D339" s="165"/>
      <c r="E339" s="27"/>
      <c r="F339" s="66">
        <f t="shared" si="25"/>
        <v>0</v>
      </c>
      <c r="G339" s="104" t="s">
        <v>179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</row>
    <row r="340" spans="1:22" s="34" customFormat="1" ht="45" x14ac:dyDescent="0.25">
      <c r="A340" s="108">
        <v>4</v>
      </c>
      <c r="B340" s="27" t="s">
        <v>110</v>
      </c>
      <c r="C340" s="25">
        <v>5</v>
      </c>
      <c r="D340" s="26"/>
      <c r="E340" s="27"/>
      <c r="F340" s="66">
        <f t="shared" si="25"/>
        <v>0</v>
      </c>
      <c r="G340" s="104" t="s">
        <v>179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</row>
    <row r="341" spans="1:22" s="34" customFormat="1" ht="45" x14ac:dyDescent="0.25">
      <c r="A341" s="108">
        <v>5</v>
      </c>
      <c r="B341" s="27" t="s">
        <v>111</v>
      </c>
      <c r="C341" s="25">
        <v>5</v>
      </c>
      <c r="D341" s="26"/>
      <c r="E341" s="27"/>
      <c r="F341" s="66">
        <f t="shared" si="25"/>
        <v>0</v>
      </c>
      <c r="G341" s="104" t="s">
        <v>179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</row>
    <row r="342" spans="1:22" s="34" customFormat="1" ht="45" x14ac:dyDescent="0.25">
      <c r="A342" s="108">
        <v>6</v>
      </c>
      <c r="B342" s="27" t="s">
        <v>127</v>
      </c>
      <c r="C342" s="25">
        <v>2</v>
      </c>
      <c r="D342" s="26"/>
      <c r="E342" s="27"/>
      <c r="F342" s="66">
        <f t="shared" si="25"/>
        <v>0</v>
      </c>
      <c r="G342" s="104" t="s">
        <v>179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</row>
    <row r="343" spans="1:22" s="34" customFormat="1" ht="45.75" thickBot="1" x14ac:dyDescent="0.3">
      <c r="A343" s="117">
        <v>7</v>
      </c>
      <c r="B343" s="36" t="s">
        <v>171</v>
      </c>
      <c r="C343" s="37">
        <v>2</v>
      </c>
      <c r="D343" s="38"/>
      <c r="E343" s="36"/>
      <c r="F343" s="61">
        <f t="shared" si="25"/>
        <v>0</v>
      </c>
      <c r="G343" s="105" t="s">
        <v>179</v>
      </c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</row>
    <row r="344" spans="1:22" s="42" customFormat="1" x14ac:dyDescent="0.25">
      <c r="A344" s="110"/>
      <c r="B344" s="43"/>
      <c r="C344" s="44"/>
      <c r="D344" s="168"/>
      <c r="E344" s="43"/>
      <c r="F344" s="199">
        <f>SUM(F337:F343)</f>
        <v>0</v>
      </c>
      <c r="G344" s="43"/>
    </row>
    <row r="345" spans="1:22" s="42" customFormat="1" ht="15.75" thickBot="1" x14ac:dyDescent="0.3">
      <c r="A345" s="110"/>
      <c r="B345" s="43"/>
      <c r="C345" s="44"/>
      <c r="D345" s="168"/>
      <c r="E345" s="43"/>
      <c r="F345" s="45"/>
      <c r="G345" s="43"/>
    </row>
    <row r="346" spans="1:22" s="34" customFormat="1" x14ac:dyDescent="0.25">
      <c r="A346" s="115"/>
      <c r="B346" s="30" t="s">
        <v>358</v>
      </c>
      <c r="C346" s="31"/>
      <c r="D346" s="173"/>
      <c r="E346" s="32"/>
      <c r="F346" s="32"/>
      <c r="G346" s="33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</row>
    <row r="347" spans="1:22" s="34" customFormat="1" ht="45.75" thickBot="1" x14ac:dyDescent="0.3">
      <c r="A347" s="117">
        <v>1</v>
      </c>
      <c r="B347" s="36" t="s">
        <v>304</v>
      </c>
      <c r="C347" s="37">
        <v>5</v>
      </c>
      <c r="D347" s="166"/>
      <c r="E347" s="36"/>
      <c r="F347" s="61">
        <f t="shared" ref="F347" si="26">C347*D347</f>
        <v>0</v>
      </c>
      <c r="G347" s="105" t="s">
        <v>179</v>
      </c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</row>
    <row r="348" spans="1:22" s="42" customFormat="1" x14ac:dyDescent="0.25">
      <c r="A348" s="110"/>
      <c r="B348" s="43"/>
      <c r="C348" s="44"/>
      <c r="D348" s="168"/>
      <c r="E348" s="43"/>
      <c r="F348" s="199">
        <f>SUM(F347)</f>
        <v>0</v>
      </c>
      <c r="G348" s="43"/>
    </row>
    <row r="349" spans="1:22" s="10" customFormat="1" ht="15.75" thickBot="1" x14ac:dyDescent="0.3">
      <c r="A349" s="116"/>
      <c r="B349" s="40"/>
      <c r="C349" s="41"/>
      <c r="D349" s="174"/>
      <c r="E349" s="40"/>
      <c r="F349" s="40"/>
      <c r="G349" s="40"/>
    </row>
    <row r="350" spans="1:22" s="34" customFormat="1" x14ac:dyDescent="0.25">
      <c r="A350" s="115"/>
      <c r="B350" s="30" t="s">
        <v>359</v>
      </c>
      <c r="C350" s="31"/>
      <c r="D350" s="173"/>
      <c r="E350" s="32"/>
      <c r="F350" s="32"/>
      <c r="G350" s="33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</row>
    <row r="351" spans="1:22" s="34" customFormat="1" ht="60.75" thickBot="1" x14ac:dyDescent="0.3">
      <c r="A351" s="117">
        <v>1</v>
      </c>
      <c r="B351" s="36" t="s">
        <v>303</v>
      </c>
      <c r="C351" s="37">
        <v>20</v>
      </c>
      <c r="D351" s="166"/>
      <c r="E351" s="36" t="s">
        <v>407</v>
      </c>
      <c r="F351" s="61">
        <f t="shared" ref="F351" si="27">C351*D351</f>
        <v>0</v>
      </c>
      <c r="G351" s="105" t="s">
        <v>179</v>
      </c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</row>
    <row r="352" spans="1:22" s="10" customFormat="1" x14ac:dyDescent="0.25">
      <c r="A352" s="116"/>
      <c r="B352" s="13"/>
      <c r="C352" s="41"/>
      <c r="D352" s="178"/>
      <c r="E352" s="40"/>
      <c r="F352" s="199">
        <f>SUM(F351)</f>
        <v>0</v>
      </c>
      <c r="G352" s="40"/>
    </row>
    <row r="353" spans="1:22" s="10" customFormat="1" ht="15.75" thickBot="1" x14ac:dyDescent="0.3">
      <c r="A353" s="116"/>
      <c r="B353" s="40"/>
      <c r="C353" s="41"/>
      <c r="D353" s="174"/>
      <c r="E353" s="40"/>
      <c r="F353" s="40"/>
      <c r="G353" s="40"/>
    </row>
    <row r="354" spans="1:22" s="34" customFormat="1" ht="30.75" customHeight="1" x14ac:dyDescent="0.25">
      <c r="A354" s="115"/>
      <c r="B354" s="30" t="s">
        <v>360</v>
      </c>
      <c r="C354" s="31"/>
      <c r="D354" s="173"/>
      <c r="E354" s="32"/>
      <c r="F354" s="32"/>
      <c r="G354" s="33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</row>
    <row r="355" spans="1:22" s="34" customFormat="1" ht="30.75" thickBot="1" x14ac:dyDescent="0.3">
      <c r="A355" s="117">
        <v>1</v>
      </c>
      <c r="B355" s="36" t="s">
        <v>122</v>
      </c>
      <c r="C355" s="37">
        <v>5</v>
      </c>
      <c r="D355" s="166"/>
      <c r="E355" s="36"/>
      <c r="F355" s="61">
        <f t="shared" ref="F355" si="28">C355*D355</f>
        <v>0</v>
      </c>
      <c r="G355" s="39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</row>
    <row r="356" spans="1:22" s="10" customFormat="1" x14ac:dyDescent="0.25">
      <c r="A356" s="116"/>
      <c r="B356" s="40"/>
      <c r="C356" s="41"/>
      <c r="D356" s="174"/>
      <c r="E356" s="40"/>
      <c r="F356" s="199">
        <f>SUM(F355)</f>
        <v>0</v>
      </c>
      <c r="G356" s="40"/>
    </row>
    <row r="357" spans="1:22" s="10" customFormat="1" ht="15.75" thickBot="1" x14ac:dyDescent="0.3">
      <c r="A357" s="116"/>
      <c r="B357" s="40"/>
      <c r="C357" s="41"/>
      <c r="D357" s="174"/>
      <c r="E357" s="40"/>
      <c r="F357" s="40"/>
      <c r="G357" s="40"/>
    </row>
    <row r="358" spans="1:22" s="34" customFormat="1" ht="30" x14ac:dyDescent="0.25">
      <c r="A358" s="115"/>
      <c r="B358" s="30" t="s">
        <v>361</v>
      </c>
      <c r="C358" s="31"/>
      <c r="D358" s="173"/>
      <c r="E358" s="32"/>
      <c r="F358" s="32"/>
      <c r="G358" s="33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</row>
    <row r="359" spans="1:22" s="34" customFormat="1" ht="30.75" thickBot="1" x14ac:dyDescent="0.3">
      <c r="A359" s="117">
        <v>1</v>
      </c>
      <c r="B359" s="36" t="s">
        <v>123</v>
      </c>
      <c r="C359" s="37">
        <v>3</v>
      </c>
      <c r="D359" s="166"/>
      <c r="E359" s="36"/>
      <c r="F359" s="61">
        <f t="shared" ref="F359" si="29">C359*D359</f>
        <v>0</v>
      </c>
      <c r="G359" s="39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</row>
    <row r="360" spans="1:22" s="10" customFormat="1" x14ac:dyDescent="0.25">
      <c r="A360" s="116"/>
      <c r="B360" s="40"/>
      <c r="C360" s="41"/>
      <c r="D360" s="174"/>
      <c r="E360" s="40"/>
      <c r="F360" s="199">
        <f>SUM(F359)</f>
        <v>0</v>
      </c>
      <c r="G360" s="40"/>
    </row>
    <row r="361" spans="1:22" s="10" customFormat="1" ht="15.75" thickBot="1" x14ac:dyDescent="0.3">
      <c r="A361" s="116"/>
      <c r="B361" s="40"/>
      <c r="C361" s="41"/>
      <c r="D361" s="174"/>
      <c r="E361" s="40"/>
      <c r="F361" s="40"/>
      <c r="G361" s="40"/>
    </row>
    <row r="362" spans="1:22" s="34" customFormat="1" x14ac:dyDescent="0.25">
      <c r="A362" s="115"/>
      <c r="B362" s="30" t="s">
        <v>362</v>
      </c>
      <c r="C362" s="31"/>
      <c r="D362" s="173"/>
      <c r="E362" s="32"/>
      <c r="F362" s="32"/>
      <c r="G362" s="33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</row>
    <row r="363" spans="1:22" s="34" customFormat="1" ht="45.75" thickBot="1" x14ac:dyDescent="0.3">
      <c r="A363" s="117">
        <v>1</v>
      </c>
      <c r="B363" s="36" t="s">
        <v>305</v>
      </c>
      <c r="C363" s="37">
        <v>5</v>
      </c>
      <c r="D363" s="166"/>
      <c r="E363" s="36"/>
      <c r="F363" s="61">
        <f t="shared" ref="F363" si="30">C363*D363</f>
        <v>0</v>
      </c>
      <c r="G363" s="105" t="s">
        <v>179</v>
      </c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</row>
    <row r="364" spans="1:22" s="10" customFormat="1" x14ac:dyDescent="0.25">
      <c r="A364" s="116"/>
      <c r="B364" s="40"/>
      <c r="C364" s="41"/>
      <c r="D364" s="174"/>
      <c r="E364" s="40"/>
      <c r="F364" s="199">
        <f>SUM(F363)</f>
        <v>0</v>
      </c>
      <c r="G364" s="40"/>
    </row>
    <row r="365" spans="1:22" s="10" customFormat="1" ht="15.75" thickBot="1" x14ac:dyDescent="0.3">
      <c r="A365" s="116"/>
      <c r="B365" s="40"/>
      <c r="C365" s="41"/>
      <c r="D365" s="174"/>
      <c r="E365" s="40"/>
      <c r="F365" s="43"/>
      <c r="G365" s="40"/>
    </row>
    <row r="366" spans="1:22" s="34" customFormat="1" x14ac:dyDescent="0.25">
      <c r="A366" s="115"/>
      <c r="B366" s="30" t="s">
        <v>363</v>
      </c>
      <c r="C366" s="31"/>
      <c r="D366" s="173"/>
      <c r="E366" s="32"/>
      <c r="F366" s="32"/>
      <c r="G366" s="33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</row>
    <row r="367" spans="1:22" s="34" customFormat="1" ht="45.75" thickBot="1" x14ac:dyDescent="0.3">
      <c r="A367" s="117">
        <v>1</v>
      </c>
      <c r="B367" s="36" t="s">
        <v>223</v>
      </c>
      <c r="C367" s="37">
        <v>100</v>
      </c>
      <c r="D367" s="166"/>
      <c r="E367" s="36"/>
      <c r="F367" s="61">
        <f t="shared" ref="F367" si="31">C367*D367</f>
        <v>0</v>
      </c>
      <c r="G367" s="105" t="s">
        <v>179</v>
      </c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</row>
    <row r="368" spans="1:22" s="10" customFormat="1" x14ac:dyDescent="0.25">
      <c r="A368" s="116"/>
      <c r="B368" s="40"/>
      <c r="C368" s="41"/>
      <c r="D368" s="174"/>
      <c r="E368" s="40"/>
      <c r="F368" s="199">
        <f>SUM(F367)</f>
        <v>0</v>
      </c>
      <c r="G368" s="40"/>
    </row>
    <row r="369" spans="1:22" s="10" customFormat="1" ht="15.75" thickBot="1" x14ac:dyDescent="0.3">
      <c r="A369" s="116"/>
      <c r="B369" s="40"/>
      <c r="C369" s="41"/>
      <c r="D369" s="174"/>
      <c r="E369" s="40"/>
      <c r="F369" s="40"/>
      <c r="G369" s="40"/>
    </row>
    <row r="370" spans="1:22" s="34" customFormat="1" x14ac:dyDescent="0.25">
      <c r="A370" s="115"/>
      <c r="B370" s="30" t="s">
        <v>339</v>
      </c>
      <c r="C370" s="31"/>
      <c r="D370" s="173"/>
      <c r="E370" s="32"/>
      <c r="F370" s="32"/>
      <c r="G370" s="33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</row>
    <row r="371" spans="1:22" s="34" customFormat="1" ht="45.75" thickBot="1" x14ac:dyDescent="0.3">
      <c r="A371" s="117">
        <v>1</v>
      </c>
      <c r="B371" s="36" t="s">
        <v>114</v>
      </c>
      <c r="C371" s="37">
        <v>110</v>
      </c>
      <c r="D371" s="166"/>
      <c r="E371" s="36"/>
      <c r="F371" s="61">
        <f t="shared" ref="F371" si="32">C371*D371</f>
        <v>0</v>
      </c>
      <c r="G371" s="105" t="s">
        <v>179</v>
      </c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</row>
    <row r="372" spans="1:22" s="34" customFormat="1" x14ac:dyDescent="0.25">
      <c r="A372" s="110"/>
      <c r="B372" s="43"/>
      <c r="C372" s="44"/>
      <c r="D372" s="168"/>
      <c r="E372" s="43"/>
      <c r="F372" s="198">
        <f>SUM(F371)</f>
        <v>0</v>
      </c>
      <c r="G372" s="189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</row>
    <row r="373" spans="1:22" s="34" customFormat="1" ht="15.75" thickBot="1" x14ac:dyDescent="0.3">
      <c r="A373" s="110"/>
      <c r="B373" s="43"/>
      <c r="C373" s="44"/>
      <c r="D373" s="168"/>
      <c r="E373" s="43"/>
      <c r="F373" s="79"/>
      <c r="G373" s="189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</row>
    <row r="374" spans="1:22" s="34" customFormat="1" x14ac:dyDescent="0.25">
      <c r="A374" s="115"/>
      <c r="B374" s="30" t="s">
        <v>340</v>
      </c>
      <c r="C374" s="31"/>
      <c r="D374" s="173"/>
      <c r="E374" s="32"/>
      <c r="F374" s="32"/>
      <c r="G374" s="33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</row>
    <row r="375" spans="1:22" s="34" customFormat="1" ht="18.75" customHeight="1" x14ac:dyDescent="0.25">
      <c r="A375" s="108">
        <v>1</v>
      </c>
      <c r="B375" s="27" t="s">
        <v>390</v>
      </c>
      <c r="C375" s="25">
        <v>5</v>
      </c>
      <c r="D375" s="165"/>
      <c r="E375" s="27"/>
      <c r="F375" s="66">
        <f t="shared" ref="F375:F377" si="33">C375*D375</f>
        <v>0</v>
      </c>
      <c r="G375" s="218" t="s">
        <v>179</v>
      </c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</row>
    <row r="376" spans="1:22" s="34" customFormat="1" x14ac:dyDescent="0.25">
      <c r="A376" s="108">
        <v>2</v>
      </c>
      <c r="B376" s="27" t="s">
        <v>391</v>
      </c>
      <c r="C376" s="25">
        <v>5</v>
      </c>
      <c r="D376" s="165"/>
      <c r="E376" s="27"/>
      <c r="F376" s="66">
        <f t="shared" si="33"/>
        <v>0</v>
      </c>
      <c r="G376" s="220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</row>
    <row r="377" spans="1:22" s="34" customFormat="1" ht="15.75" thickBot="1" x14ac:dyDescent="0.3">
      <c r="A377" s="117">
        <v>3</v>
      </c>
      <c r="B377" s="36" t="s">
        <v>392</v>
      </c>
      <c r="C377" s="37">
        <v>5</v>
      </c>
      <c r="D377" s="166"/>
      <c r="E377" s="36"/>
      <c r="F377" s="61">
        <f t="shared" si="33"/>
        <v>0</v>
      </c>
      <c r="G377" s="219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</row>
    <row r="378" spans="1:22" s="42" customFormat="1" x14ac:dyDescent="0.25">
      <c r="A378" s="110"/>
      <c r="B378" s="43"/>
      <c r="C378" s="44"/>
      <c r="D378" s="168"/>
      <c r="E378" s="43"/>
      <c r="F378" s="199">
        <f>SUM(F375:F377)</f>
        <v>0</v>
      </c>
      <c r="G378" s="43"/>
    </row>
    <row r="379" spans="1:22" s="42" customFormat="1" ht="15.75" thickBot="1" x14ac:dyDescent="0.3">
      <c r="A379" s="110"/>
      <c r="B379" s="43"/>
      <c r="C379" s="44"/>
      <c r="D379" s="168"/>
      <c r="E379" s="43"/>
      <c r="F379" s="45"/>
      <c r="G379" s="43"/>
    </row>
    <row r="380" spans="1:22" s="34" customFormat="1" x14ac:dyDescent="0.25">
      <c r="A380" s="115"/>
      <c r="B380" s="30" t="s">
        <v>401</v>
      </c>
      <c r="C380" s="31"/>
      <c r="D380" s="173"/>
      <c r="E380" s="32"/>
      <c r="F380" s="32"/>
      <c r="G380" s="33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</row>
    <row r="381" spans="1:22" s="34" customFormat="1" ht="45.75" thickBot="1" x14ac:dyDescent="0.3">
      <c r="A381" s="117">
        <v>1</v>
      </c>
      <c r="B381" s="36" t="s">
        <v>393</v>
      </c>
      <c r="C381" s="37">
        <v>300</v>
      </c>
      <c r="D381" s="166"/>
      <c r="E381" s="36"/>
      <c r="F381" s="61">
        <f t="shared" ref="F381" si="34">C381*D381</f>
        <v>0</v>
      </c>
      <c r="G381" s="105" t="s">
        <v>179</v>
      </c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</row>
    <row r="382" spans="1:22" s="34" customFormat="1" x14ac:dyDescent="0.25">
      <c r="A382" s="110"/>
      <c r="B382" s="194"/>
      <c r="C382" s="196"/>
      <c r="D382" s="195"/>
      <c r="E382" s="194"/>
      <c r="F382" s="207">
        <f>SUM(F381)</f>
        <v>0</v>
      </c>
      <c r="G382" s="197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</row>
    <row r="383" spans="1:22" s="34" customFormat="1" ht="15.75" thickBot="1" x14ac:dyDescent="0.3">
      <c r="A383" s="110"/>
      <c r="B383" s="43"/>
      <c r="C383" s="44"/>
      <c r="D383" s="168"/>
      <c r="E383" s="43"/>
      <c r="F383" s="79"/>
      <c r="G383" s="189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</row>
    <row r="384" spans="1:22" s="34" customFormat="1" x14ac:dyDescent="0.25">
      <c r="A384" s="115"/>
      <c r="B384" s="30" t="s">
        <v>341</v>
      </c>
      <c r="C384" s="31"/>
      <c r="D384" s="173"/>
      <c r="E384" s="32"/>
      <c r="F384" s="32"/>
      <c r="G384" s="33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</row>
    <row r="385" spans="1:22" s="34" customFormat="1" ht="18.75" customHeight="1" x14ac:dyDescent="0.25">
      <c r="A385" s="108">
        <v>1</v>
      </c>
      <c r="B385" s="27" t="s">
        <v>395</v>
      </c>
      <c r="C385" s="25">
        <v>50</v>
      </c>
      <c r="D385" s="165"/>
      <c r="E385" s="27"/>
      <c r="F385" s="66">
        <f t="shared" ref="F385:F387" si="35">C385*D385</f>
        <v>0</v>
      </c>
      <c r="G385" s="218" t="s">
        <v>179</v>
      </c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</row>
    <row r="386" spans="1:22" s="34" customFormat="1" x14ac:dyDescent="0.25">
      <c r="A386" s="108">
        <v>2</v>
      </c>
      <c r="B386" s="27" t="s">
        <v>394</v>
      </c>
      <c r="C386" s="25">
        <v>5</v>
      </c>
      <c r="D386" s="165"/>
      <c r="E386" s="27"/>
      <c r="F386" s="66">
        <f t="shared" si="35"/>
        <v>0</v>
      </c>
      <c r="G386" s="220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</row>
    <row r="387" spans="1:22" s="42" customFormat="1" ht="15.75" thickBot="1" x14ac:dyDescent="0.3">
      <c r="A387" s="117">
        <v>3</v>
      </c>
      <c r="B387" s="36" t="s">
        <v>396</v>
      </c>
      <c r="C387" s="37">
        <v>5</v>
      </c>
      <c r="D387" s="166"/>
      <c r="E387" s="36"/>
      <c r="F387" s="61">
        <f t="shared" si="35"/>
        <v>0</v>
      </c>
      <c r="G387" s="219"/>
    </row>
    <row r="388" spans="1:22" s="42" customFormat="1" x14ac:dyDescent="0.25">
      <c r="A388" s="110"/>
      <c r="B388" s="43"/>
      <c r="C388" s="44"/>
      <c r="D388" s="168"/>
      <c r="E388" s="43"/>
      <c r="F388" s="199">
        <f>SUM(F385:F387)</f>
        <v>0</v>
      </c>
      <c r="G388" s="43"/>
    </row>
    <row r="389" spans="1:22" s="42" customFormat="1" ht="15.75" thickBot="1" x14ac:dyDescent="0.3">
      <c r="A389" s="110"/>
      <c r="B389" s="43"/>
      <c r="C389" s="44"/>
      <c r="D389" s="168"/>
      <c r="E389" s="43"/>
      <c r="F389" s="45"/>
      <c r="G389" s="43"/>
    </row>
    <row r="390" spans="1:22" s="34" customFormat="1" x14ac:dyDescent="0.25">
      <c r="A390" s="115"/>
      <c r="B390" s="30" t="s">
        <v>342</v>
      </c>
      <c r="C390" s="31"/>
      <c r="D390" s="173"/>
      <c r="E390" s="32"/>
      <c r="F390" s="32"/>
      <c r="G390" s="33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</row>
    <row r="391" spans="1:22" s="34" customFormat="1" ht="15.75" customHeight="1" x14ac:dyDescent="0.25">
      <c r="A391" s="108">
        <v>1</v>
      </c>
      <c r="B391" s="27" t="s">
        <v>385</v>
      </c>
      <c r="C391" s="25">
        <v>50</v>
      </c>
      <c r="D391" s="165"/>
      <c r="E391" s="27"/>
      <c r="F391" s="66">
        <f t="shared" ref="F391:F395" si="36">C391*D391</f>
        <v>0</v>
      </c>
      <c r="G391" s="218" t="s">
        <v>179</v>
      </c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</row>
    <row r="392" spans="1:22" s="34" customFormat="1" x14ac:dyDescent="0.25">
      <c r="A392" s="108">
        <v>2</v>
      </c>
      <c r="B392" s="27" t="s">
        <v>387</v>
      </c>
      <c r="C392" s="25">
        <v>20</v>
      </c>
      <c r="D392" s="165"/>
      <c r="E392" s="27"/>
      <c r="F392" s="66">
        <f t="shared" si="36"/>
        <v>0</v>
      </c>
      <c r="G392" s="220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</row>
    <row r="393" spans="1:22" s="34" customFormat="1" x14ac:dyDescent="0.25">
      <c r="A393" s="108">
        <v>3</v>
      </c>
      <c r="B393" s="27" t="s">
        <v>386</v>
      </c>
      <c r="C393" s="25">
        <v>20</v>
      </c>
      <c r="D393" s="165"/>
      <c r="E393" s="27"/>
      <c r="F393" s="66">
        <f t="shared" si="36"/>
        <v>0</v>
      </c>
      <c r="G393" s="220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</row>
    <row r="394" spans="1:22" s="34" customFormat="1" x14ac:dyDescent="0.25">
      <c r="A394" s="108">
        <v>4</v>
      </c>
      <c r="B394" s="27" t="s">
        <v>388</v>
      </c>
      <c r="C394" s="25">
        <v>10</v>
      </c>
      <c r="D394" s="165"/>
      <c r="E394" s="27"/>
      <c r="F394" s="66">
        <f t="shared" si="36"/>
        <v>0</v>
      </c>
      <c r="G394" s="220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</row>
    <row r="395" spans="1:22" s="34" customFormat="1" ht="15.75" thickBot="1" x14ac:dyDescent="0.3">
      <c r="A395" s="117">
        <v>5</v>
      </c>
      <c r="B395" s="36" t="s">
        <v>389</v>
      </c>
      <c r="C395" s="37">
        <v>10</v>
      </c>
      <c r="D395" s="166"/>
      <c r="E395" s="36"/>
      <c r="F395" s="61">
        <f t="shared" si="36"/>
        <v>0</v>
      </c>
      <c r="G395" s="219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</row>
    <row r="396" spans="1:22" s="34" customFormat="1" x14ac:dyDescent="0.25">
      <c r="A396" s="110"/>
      <c r="B396" s="43"/>
      <c r="C396" s="44"/>
      <c r="D396" s="168"/>
      <c r="E396" s="43"/>
      <c r="F396" s="207">
        <f>SUM(F391:F395)</f>
        <v>0</v>
      </c>
      <c r="G396" s="197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</row>
    <row r="397" spans="1:22" s="34" customFormat="1" ht="15.75" thickBot="1" x14ac:dyDescent="0.3">
      <c r="A397" s="110"/>
      <c r="B397" s="43"/>
      <c r="C397" s="44"/>
      <c r="D397" s="168"/>
      <c r="E397" s="43"/>
      <c r="F397" s="45"/>
      <c r="G397" s="43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</row>
    <row r="398" spans="1:22" s="15" customFormat="1" x14ac:dyDescent="0.25">
      <c r="A398" s="126"/>
      <c r="B398" s="127" t="s">
        <v>343</v>
      </c>
      <c r="C398" s="128"/>
      <c r="D398" s="163"/>
      <c r="E398" s="129"/>
      <c r="F398" s="129"/>
      <c r="G398" s="130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</row>
    <row r="399" spans="1:22" ht="45" customHeight="1" x14ac:dyDescent="0.25">
      <c r="A399" s="190">
        <v>1</v>
      </c>
      <c r="B399" s="191" t="s">
        <v>383</v>
      </c>
      <c r="C399" s="193">
        <v>5</v>
      </c>
      <c r="D399" s="192"/>
      <c r="E399" s="191"/>
      <c r="F399" s="66">
        <f t="shared" ref="F399:F400" si="37">C399*D399</f>
        <v>0</v>
      </c>
      <c r="G399" s="218" t="s">
        <v>179</v>
      </c>
    </row>
    <row r="400" spans="1:22" ht="15.75" thickBot="1" x14ac:dyDescent="0.3">
      <c r="A400" s="159">
        <v>2</v>
      </c>
      <c r="B400" s="106" t="s">
        <v>384</v>
      </c>
      <c r="C400" s="160">
        <v>5</v>
      </c>
      <c r="D400" s="176"/>
      <c r="E400" s="106"/>
      <c r="F400" s="61">
        <f t="shared" si="37"/>
        <v>0</v>
      </c>
      <c r="G400" s="219"/>
    </row>
    <row r="401" spans="1:22" s="34" customFormat="1" x14ac:dyDescent="0.25">
      <c r="A401" s="110"/>
      <c r="B401" s="43"/>
      <c r="C401" s="44"/>
      <c r="D401" s="168"/>
      <c r="E401" s="43"/>
      <c r="F401" s="199">
        <f>SUM(F399:F400)</f>
        <v>0</v>
      </c>
      <c r="G401" s="43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</row>
    <row r="402" spans="1:22" s="10" customFormat="1" ht="15.75" thickBot="1" x14ac:dyDescent="0.3">
      <c r="A402" s="116"/>
      <c r="B402" s="40"/>
      <c r="C402" s="41"/>
      <c r="D402" s="174"/>
      <c r="E402" s="40"/>
      <c r="F402" s="40"/>
      <c r="G402" s="40"/>
    </row>
    <row r="403" spans="1:22" s="42" customFormat="1" x14ac:dyDescent="0.25">
      <c r="A403" s="115"/>
      <c r="B403" s="30" t="s">
        <v>364</v>
      </c>
      <c r="C403" s="31"/>
      <c r="D403" s="173"/>
      <c r="E403" s="32"/>
      <c r="F403" s="32"/>
      <c r="G403" s="33"/>
    </row>
    <row r="404" spans="1:22" s="34" customFormat="1" ht="29.25" customHeight="1" x14ac:dyDescent="0.25">
      <c r="A404" s="108">
        <v>1</v>
      </c>
      <c r="B404" s="27" t="s">
        <v>115</v>
      </c>
      <c r="C404" s="25">
        <v>5</v>
      </c>
      <c r="D404" s="165"/>
      <c r="E404" s="27"/>
      <c r="F404" s="66">
        <f t="shared" ref="F404:F405" si="38">C404*D404</f>
        <v>0</v>
      </c>
      <c r="G404" s="218" t="s">
        <v>179</v>
      </c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</row>
    <row r="405" spans="1:22" s="34" customFormat="1" ht="30" customHeight="1" thickBot="1" x14ac:dyDescent="0.3">
      <c r="A405" s="117">
        <v>2</v>
      </c>
      <c r="B405" s="36" t="s">
        <v>126</v>
      </c>
      <c r="C405" s="37">
        <v>5</v>
      </c>
      <c r="D405" s="166"/>
      <c r="E405" s="36"/>
      <c r="F405" s="61">
        <f t="shared" si="38"/>
        <v>0</v>
      </c>
      <c r="G405" s="219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</row>
    <row r="406" spans="1:22" s="10" customFormat="1" x14ac:dyDescent="0.25">
      <c r="A406" s="116"/>
      <c r="B406" s="40"/>
      <c r="C406" s="41"/>
      <c r="D406" s="174"/>
      <c r="E406" s="43"/>
      <c r="F406" s="208">
        <f>SUM(F404:F405)</f>
        <v>0</v>
      </c>
      <c r="G406" s="122"/>
    </row>
    <row r="407" spans="1:22" s="10" customFormat="1" ht="15.75" thickBot="1" x14ac:dyDescent="0.3">
      <c r="A407" s="116"/>
      <c r="B407" s="40"/>
      <c r="C407" s="41"/>
      <c r="D407" s="174"/>
      <c r="E407" s="40"/>
      <c r="F407" s="40"/>
      <c r="G407" s="40"/>
    </row>
    <row r="408" spans="1:22" s="34" customFormat="1" ht="45.75" customHeight="1" x14ac:dyDescent="0.25">
      <c r="A408" s="115"/>
      <c r="B408" s="30" t="s">
        <v>365</v>
      </c>
      <c r="C408" s="31"/>
      <c r="D408" s="173"/>
      <c r="E408" s="32"/>
      <c r="F408" s="32"/>
      <c r="G408" s="33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</row>
    <row r="409" spans="1:22" s="34" customFormat="1" ht="15.75" thickBot="1" x14ac:dyDescent="0.3">
      <c r="A409" s="117">
        <v>1</v>
      </c>
      <c r="B409" s="36" t="s">
        <v>224</v>
      </c>
      <c r="C409" s="37">
        <v>10</v>
      </c>
      <c r="D409" s="166"/>
      <c r="E409" s="36"/>
      <c r="F409" s="61">
        <f t="shared" ref="F409" si="39">C409*D409</f>
        <v>0</v>
      </c>
      <c r="G409" s="105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</row>
    <row r="410" spans="1:22" s="10" customFormat="1" x14ac:dyDescent="0.25">
      <c r="A410" s="116"/>
      <c r="B410" s="40"/>
      <c r="C410" s="41"/>
      <c r="D410" s="174"/>
      <c r="E410" s="40"/>
      <c r="F410" s="199">
        <f>SUM(F409)</f>
        <v>0</v>
      </c>
      <c r="G410" s="40"/>
    </row>
    <row r="411" spans="1:22" s="10" customFormat="1" ht="15.75" thickBot="1" x14ac:dyDescent="0.3">
      <c r="A411" s="116"/>
      <c r="B411" s="40"/>
      <c r="C411" s="41"/>
      <c r="D411" s="174"/>
      <c r="E411" s="40"/>
      <c r="F411" s="40"/>
      <c r="G411" s="40"/>
    </row>
    <row r="412" spans="1:22" s="34" customFormat="1" x14ac:dyDescent="0.25">
      <c r="A412" s="115"/>
      <c r="B412" s="30" t="s">
        <v>366</v>
      </c>
      <c r="C412" s="31"/>
      <c r="D412" s="173"/>
      <c r="E412" s="32"/>
      <c r="F412" s="32"/>
      <c r="G412" s="33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</row>
    <row r="413" spans="1:22" s="34" customFormat="1" ht="45.75" thickBot="1" x14ac:dyDescent="0.3">
      <c r="A413" s="117">
        <v>1</v>
      </c>
      <c r="B413" s="36" t="s">
        <v>112</v>
      </c>
      <c r="C413" s="37">
        <v>5</v>
      </c>
      <c r="D413" s="166"/>
      <c r="E413" s="36"/>
      <c r="F413" s="61">
        <f t="shared" ref="F413" si="40">C413*D413</f>
        <v>0</v>
      </c>
      <c r="G413" s="105" t="s">
        <v>179</v>
      </c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</row>
    <row r="414" spans="1:22" s="10" customFormat="1" x14ac:dyDescent="0.25">
      <c r="A414" s="116"/>
      <c r="B414" s="40"/>
      <c r="C414" s="41"/>
      <c r="D414" s="174"/>
      <c r="E414" s="40"/>
      <c r="F414" s="208">
        <f>SUM(F413)</f>
        <v>0</v>
      </c>
      <c r="G414" s="122"/>
    </row>
    <row r="415" spans="1:22" s="14" customFormat="1" ht="15.75" thickBot="1" x14ac:dyDescent="0.3">
      <c r="A415" s="116"/>
      <c r="B415" s="40"/>
      <c r="C415" s="41"/>
      <c r="D415" s="174"/>
      <c r="E415" s="40"/>
      <c r="F415" s="40"/>
      <c r="G415" s="4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s="20" customFormat="1" x14ac:dyDescent="0.25">
      <c r="A416" s="115"/>
      <c r="B416" s="30" t="s">
        <v>344</v>
      </c>
      <c r="C416" s="31"/>
      <c r="D416" s="173"/>
      <c r="E416" s="32"/>
      <c r="F416" s="32"/>
      <c r="G416" s="33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</row>
    <row r="417" spans="1:22" s="20" customFormat="1" x14ac:dyDescent="0.25">
      <c r="A417" s="108"/>
      <c r="B417" s="24" t="s">
        <v>173</v>
      </c>
      <c r="C417" s="25"/>
      <c r="D417" s="179"/>
      <c r="E417" s="27"/>
      <c r="F417" s="27"/>
      <c r="G417" s="35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</row>
    <row r="418" spans="1:22" s="20" customFormat="1" x14ac:dyDescent="0.25">
      <c r="A418" s="108">
        <v>1</v>
      </c>
      <c r="B418" s="27" t="s">
        <v>172</v>
      </c>
      <c r="C418" s="25">
        <v>40</v>
      </c>
      <c r="D418" s="26"/>
      <c r="E418" s="27"/>
      <c r="F418" s="66">
        <f t="shared" ref="F418:F422" si="41">C418*D418</f>
        <v>0</v>
      </c>
      <c r="G418" s="35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</row>
    <row r="419" spans="1:22" s="20" customFormat="1" x14ac:dyDescent="0.25">
      <c r="A419" s="108">
        <v>2</v>
      </c>
      <c r="B419" s="27" t="s">
        <v>166</v>
      </c>
      <c r="C419" s="25">
        <v>20</v>
      </c>
      <c r="D419" s="26"/>
      <c r="E419" s="27"/>
      <c r="F419" s="66">
        <f t="shared" si="41"/>
        <v>0</v>
      </c>
      <c r="G419" s="35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</row>
    <row r="420" spans="1:22" s="20" customFormat="1" x14ac:dyDescent="0.25">
      <c r="A420" s="108">
        <v>3</v>
      </c>
      <c r="B420" s="27" t="s">
        <v>167</v>
      </c>
      <c r="C420" s="25">
        <v>20</v>
      </c>
      <c r="D420" s="26"/>
      <c r="E420" s="27"/>
      <c r="F420" s="66">
        <f t="shared" si="41"/>
        <v>0</v>
      </c>
      <c r="G420" s="35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</row>
    <row r="421" spans="1:22" s="20" customFormat="1" x14ac:dyDescent="0.25">
      <c r="A421" s="108">
        <v>4</v>
      </c>
      <c r="B421" s="27" t="s">
        <v>168</v>
      </c>
      <c r="C421" s="25">
        <v>20</v>
      </c>
      <c r="D421" s="26"/>
      <c r="E421" s="27"/>
      <c r="F421" s="66">
        <f t="shared" si="41"/>
        <v>0</v>
      </c>
      <c r="G421" s="35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</row>
    <row r="422" spans="1:22" s="20" customFormat="1" ht="15.75" thickBot="1" x14ac:dyDescent="0.3">
      <c r="A422" s="117">
        <v>5</v>
      </c>
      <c r="B422" s="36" t="s">
        <v>169</v>
      </c>
      <c r="C422" s="37">
        <v>10</v>
      </c>
      <c r="D422" s="38"/>
      <c r="E422" s="36"/>
      <c r="F422" s="61">
        <f t="shared" si="41"/>
        <v>0</v>
      </c>
      <c r="G422" s="39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</row>
    <row r="423" spans="1:22" s="29" customFormat="1" x14ac:dyDescent="0.25">
      <c r="A423" s="116"/>
      <c r="B423" s="40"/>
      <c r="C423" s="41"/>
      <c r="D423" s="174"/>
      <c r="E423" s="43"/>
      <c r="F423" s="208">
        <f>SUM(F418:F422)</f>
        <v>0</v>
      </c>
      <c r="G423" s="4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s="14" customFormat="1" ht="15.75" thickBot="1" x14ac:dyDescent="0.3">
      <c r="A424" s="116"/>
      <c r="B424" s="40"/>
      <c r="C424" s="41"/>
      <c r="D424" s="174"/>
      <c r="E424" s="40"/>
      <c r="F424" s="209"/>
      <c r="G424" s="4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s="20" customFormat="1" x14ac:dyDescent="0.25">
      <c r="A425" s="115"/>
      <c r="B425" s="30" t="s">
        <v>345</v>
      </c>
      <c r="C425" s="31"/>
      <c r="D425" s="173"/>
      <c r="E425" s="32"/>
      <c r="F425" s="32"/>
      <c r="G425" s="33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</row>
    <row r="426" spans="1:22" s="20" customFormat="1" x14ac:dyDescent="0.25">
      <c r="A426" s="108"/>
      <c r="B426" s="24" t="s">
        <v>177</v>
      </c>
      <c r="C426" s="25"/>
      <c r="D426" s="179"/>
      <c r="E426" s="27"/>
      <c r="F426" s="27"/>
      <c r="G426" s="35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</row>
    <row r="427" spans="1:22" s="20" customFormat="1" x14ac:dyDescent="0.25">
      <c r="A427" s="108">
        <v>1</v>
      </c>
      <c r="B427" s="27" t="s">
        <v>172</v>
      </c>
      <c r="C427" s="25">
        <v>120</v>
      </c>
      <c r="D427" s="26"/>
      <c r="E427" s="27"/>
      <c r="F427" s="66">
        <f t="shared" ref="F427:F431" si="42">C427*D427</f>
        <v>0</v>
      </c>
      <c r="G427" s="35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</row>
    <row r="428" spans="1:22" s="20" customFormat="1" x14ac:dyDescent="0.25">
      <c r="A428" s="108">
        <v>2</v>
      </c>
      <c r="B428" s="27" t="s">
        <v>166</v>
      </c>
      <c r="C428" s="25">
        <v>60</v>
      </c>
      <c r="D428" s="26"/>
      <c r="E428" s="27"/>
      <c r="F428" s="66">
        <f t="shared" si="42"/>
        <v>0</v>
      </c>
      <c r="G428" s="35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</row>
    <row r="429" spans="1:22" s="20" customFormat="1" x14ac:dyDescent="0.25">
      <c r="A429" s="108">
        <v>3</v>
      </c>
      <c r="B429" s="27" t="s">
        <v>167</v>
      </c>
      <c r="C429" s="25">
        <v>60</v>
      </c>
      <c r="D429" s="26"/>
      <c r="E429" s="27"/>
      <c r="F429" s="66">
        <f t="shared" si="42"/>
        <v>0</v>
      </c>
      <c r="G429" s="35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</row>
    <row r="430" spans="1:22" s="20" customFormat="1" x14ac:dyDescent="0.25">
      <c r="A430" s="108">
        <v>4</v>
      </c>
      <c r="B430" s="27" t="s">
        <v>168</v>
      </c>
      <c r="C430" s="25">
        <v>60</v>
      </c>
      <c r="D430" s="26"/>
      <c r="E430" s="27"/>
      <c r="F430" s="66">
        <f t="shared" si="42"/>
        <v>0</v>
      </c>
      <c r="G430" s="35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</row>
    <row r="431" spans="1:22" s="20" customFormat="1" ht="15.75" thickBot="1" x14ac:dyDescent="0.3">
      <c r="A431" s="117">
        <v>5</v>
      </c>
      <c r="B431" s="36" t="s">
        <v>169</v>
      </c>
      <c r="C431" s="37">
        <v>30</v>
      </c>
      <c r="D431" s="38"/>
      <c r="E431" s="36"/>
      <c r="F431" s="61">
        <f t="shared" si="42"/>
        <v>0</v>
      </c>
      <c r="G431" s="39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</row>
    <row r="432" spans="1:22" s="29" customFormat="1" ht="14.25" customHeight="1" x14ac:dyDescent="0.25">
      <c r="A432" s="116"/>
      <c r="B432" s="40"/>
      <c r="C432" s="41"/>
      <c r="D432" s="174"/>
      <c r="E432" s="40"/>
      <c r="F432" s="199">
        <f>SUM(F427:F431)</f>
        <v>0</v>
      </c>
      <c r="G432" s="4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s="14" customFormat="1" ht="15.75" thickBot="1" x14ac:dyDescent="0.3">
      <c r="A433" s="116"/>
      <c r="B433" s="40"/>
      <c r="C433" s="41"/>
      <c r="D433" s="174"/>
      <c r="E433" s="40"/>
      <c r="F433" s="40"/>
      <c r="G433" s="4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s="20" customFormat="1" x14ac:dyDescent="0.25">
      <c r="A434" s="115"/>
      <c r="B434" s="30" t="s">
        <v>346</v>
      </c>
      <c r="C434" s="31"/>
      <c r="D434" s="173"/>
      <c r="E434" s="32"/>
      <c r="F434" s="32"/>
      <c r="G434" s="33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</row>
    <row r="435" spans="1:22" s="20" customFormat="1" x14ac:dyDescent="0.25">
      <c r="A435" s="108"/>
      <c r="B435" s="24" t="s">
        <v>174</v>
      </c>
      <c r="C435" s="25"/>
      <c r="D435" s="179"/>
      <c r="E435" s="27"/>
      <c r="F435" s="27"/>
      <c r="G435" s="35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</row>
    <row r="436" spans="1:22" s="20" customFormat="1" x14ac:dyDescent="0.25">
      <c r="A436" s="108">
        <v>1</v>
      </c>
      <c r="B436" s="27" t="s">
        <v>172</v>
      </c>
      <c r="C436" s="25">
        <v>40</v>
      </c>
      <c r="D436" s="26"/>
      <c r="E436" s="27"/>
      <c r="F436" s="66">
        <f t="shared" ref="F436:F440" si="43">C436*D436</f>
        <v>0</v>
      </c>
      <c r="G436" s="35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</row>
    <row r="437" spans="1:22" s="20" customFormat="1" x14ac:dyDescent="0.25">
      <c r="A437" s="108">
        <v>2</v>
      </c>
      <c r="B437" s="27" t="s">
        <v>166</v>
      </c>
      <c r="C437" s="25">
        <v>20</v>
      </c>
      <c r="D437" s="26"/>
      <c r="E437" s="27"/>
      <c r="F437" s="66">
        <f t="shared" si="43"/>
        <v>0</v>
      </c>
      <c r="G437" s="35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</row>
    <row r="438" spans="1:22" s="20" customFormat="1" x14ac:dyDescent="0.25">
      <c r="A438" s="108">
        <v>3</v>
      </c>
      <c r="B438" s="27" t="s">
        <v>167</v>
      </c>
      <c r="C438" s="25">
        <v>20</v>
      </c>
      <c r="D438" s="26"/>
      <c r="E438" s="27"/>
      <c r="F438" s="66">
        <f t="shared" si="43"/>
        <v>0</v>
      </c>
      <c r="G438" s="35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</row>
    <row r="439" spans="1:22" s="20" customFormat="1" x14ac:dyDescent="0.25">
      <c r="A439" s="108">
        <v>4</v>
      </c>
      <c r="B439" s="27" t="s">
        <v>168</v>
      </c>
      <c r="C439" s="25">
        <v>20</v>
      </c>
      <c r="D439" s="26"/>
      <c r="E439" s="27"/>
      <c r="F439" s="66">
        <f t="shared" si="43"/>
        <v>0</v>
      </c>
      <c r="G439" s="35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</row>
    <row r="440" spans="1:22" s="120" customFormat="1" ht="15.75" thickBot="1" x14ac:dyDescent="0.3">
      <c r="A440" s="117">
        <v>5</v>
      </c>
      <c r="B440" s="36" t="s">
        <v>169</v>
      </c>
      <c r="C440" s="37">
        <v>10</v>
      </c>
      <c r="D440" s="38"/>
      <c r="E440" s="36"/>
      <c r="F440" s="61">
        <f t="shared" si="43"/>
        <v>0</v>
      </c>
      <c r="G440" s="39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</row>
    <row r="441" spans="1:22" s="123" customFormat="1" x14ac:dyDescent="0.25">
      <c r="A441" s="116"/>
      <c r="B441" s="40"/>
      <c r="C441" s="41"/>
      <c r="D441" s="174"/>
      <c r="E441" s="40"/>
      <c r="F441" s="199">
        <f>SUM(F436:F440)</f>
        <v>0</v>
      </c>
      <c r="G441" s="4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s="124" customFormat="1" ht="15.75" thickBot="1" x14ac:dyDescent="0.3">
      <c r="A442" s="116"/>
      <c r="B442" s="40"/>
      <c r="C442" s="41"/>
      <c r="D442" s="174"/>
      <c r="E442" s="40"/>
      <c r="F442" s="40"/>
      <c r="G442" s="4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s="121" customFormat="1" x14ac:dyDescent="0.25">
      <c r="A443" s="115"/>
      <c r="B443" s="30" t="s">
        <v>347</v>
      </c>
      <c r="C443" s="31"/>
      <c r="D443" s="173"/>
      <c r="E443" s="32"/>
      <c r="F443" s="32"/>
      <c r="G443" s="33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</row>
    <row r="444" spans="1:22" s="20" customFormat="1" x14ac:dyDescent="0.25">
      <c r="A444" s="108"/>
      <c r="B444" s="24" t="s">
        <v>175</v>
      </c>
      <c r="C444" s="25"/>
      <c r="D444" s="179"/>
      <c r="E444" s="27"/>
      <c r="F444" s="27"/>
      <c r="G444" s="35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</row>
    <row r="445" spans="1:22" s="20" customFormat="1" x14ac:dyDescent="0.25">
      <c r="A445" s="108">
        <v>1</v>
      </c>
      <c r="B445" s="27" t="s">
        <v>172</v>
      </c>
      <c r="C445" s="25">
        <v>200</v>
      </c>
      <c r="D445" s="26"/>
      <c r="E445" s="27"/>
      <c r="F445" s="66">
        <f t="shared" ref="F445:F449" si="44">C445*D445</f>
        <v>0</v>
      </c>
      <c r="G445" s="35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</row>
    <row r="446" spans="1:22" s="20" customFormat="1" x14ac:dyDescent="0.25">
      <c r="A446" s="108">
        <v>2</v>
      </c>
      <c r="B446" s="27" t="s">
        <v>166</v>
      </c>
      <c r="C446" s="25">
        <v>100</v>
      </c>
      <c r="D446" s="26"/>
      <c r="E446" s="27"/>
      <c r="F446" s="66">
        <f t="shared" si="44"/>
        <v>0</v>
      </c>
      <c r="G446" s="35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</row>
    <row r="447" spans="1:22" s="20" customFormat="1" x14ac:dyDescent="0.25">
      <c r="A447" s="108">
        <v>3</v>
      </c>
      <c r="B447" s="27" t="s">
        <v>167</v>
      </c>
      <c r="C447" s="25">
        <v>100</v>
      </c>
      <c r="D447" s="26"/>
      <c r="E447" s="27"/>
      <c r="F447" s="66">
        <f t="shared" si="44"/>
        <v>0</v>
      </c>
      <c r="G447" s="35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</row>
    <row r="448" spans="1:22" s="20" customFormat="1" x14ac:dyDescent="0.25">
      <c r="A448" s="108">
        <v>4</v>
      </c>
      <c r="B448" s="27" t="s">
        <v>168</v>
      </c>
      <c r="C448" s="25">
        <v>100</v>
      </c>
      <c r="D448" s="26"/>
      <c r="E448" s="27"/>
      <c r="F448" s="66">
        <f t="shared" si="44"/>
        <v>0</v>
      </c>
      <c r="G448" s="35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</row>
    <row r="449" spans="1:22" s="120" customFormat="1" ht="15.75" thickBot="1" x14ac:dyDescent="0.3">
      <c r="A449" s="117">
        <v>5</v>
      </c>
      <c r="B449" s="36" t="s">
        <v>169</v>
      </c>
      <c r="C449" s="37">
        <v>50</v>
      </c>
      <c r="D449" s="38"/>
      <c r="E449" s="36"/>
      <c r="F449" s="61">
        <f t="shared" si="44"/>
        <v>0</v>
      </c>
      <c r="G449" s="39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</row>
    <row r="450" spans="1:22" s="123" customFormat="1" x14ac:dyDescent="0.25">
      <c r="A450" s="116"/>
      <c r="B450" s="40"/>
      <c r="C450" s="41"/>
      <c r="D450" s="174"/>
      <c r="E450" s="40"/>
      <c r="F450" s="199">
        <f>SUM(F445:F449)</f>
        <v>0</v>
      </c>
      <c r="G450" s="4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s="124" customFormat="1" ht="15.75" thickBot="1" x14ac:dyDescent="0.3">
      <c r="A451" s="116"/>
      <c r="B451" s="40"/>
      <c r="C451" s="41"/>
      <c r="D451" s="174"/>
      <c r="E451" s="40"/>
      <c r="F451" s="40"/>
      <c r="G451" s="4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s="121" customFormat="1" x14ac:dyDescent="0.25">
      <c r="A452" s="115"/>
      <c r="B452" s="30" t="s">
        <v>367</v>
      </c>
      <c r="C452" s="31"/>
      <c r="D452" s="173"/>
      <c r="E452" s="32"/>
      <c r="F452" s="32"/>
      <c r="G452" s="33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</row>
    <row r="453" spans="1:22" s="20" customFormat="1" x14ac:dyDescent="0.25">
      <c r="A453" s="108"/>
      <c r="B453" s="24" t="s">
        <v>176</v>
      </c>
      <c r="C453" s="25"/>
      <c r="D453" s="179"/>
      <c r="E453" s="27"/>
      <c r="F453" s="27"/>
      <c r="G453" s="35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</row>
    <row r="454" spans="1:22" s="20" customFormat="1" x14ac:dyDescent="0.25">
      <c r="A454" s="108">
        <v>1</v>
      </c>
      <c r="B454" s="27" t="s">
        <v>172</v>
      </c>
      <c r="C454" s="25">
        <v>160</v>
      </c>
      <c r="D454" s="26"/>
      <c r="E454" s="27"/>
      <c r="F454" s="66">
        <f t="shared" ref="F454:F458" si="45">C454*D454</f>
        <v>0</v>
      </c>
      <c r="G454" s="35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</row>
    <row r="455" spans="1:22" s="20" customFormat="1" x14ac:dyDescent="0.25">
      <c r="A455" s="108">
        <v>2</v>
      </c>
      <c r="B455" s="27" t="s">
        <v>166</v>
      </c>
      <c r="C455" s="25">
        <v>80</v>
      </c>
      <c r="D455" s="26"/>
      <c r="E455" s="27"/>
      <c r="F455" s="66">
        <f t="shared" si="45"/>
        <v>0</v>
      </c>
      <c r="G455" s="35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</row>
    <row r="456" spans="1:22" s="20" customFormat="1" x14ac:dyDescent="0.25">
      <c r="A456" s="108">
        <v>3</v>
      </c>
      <c r="B456" s="27" t="s">
        <v>167</v>
      </c>
      <c r="C456" s="25">
        <v>80</v>
      </c>
      <c r="D456" s="26"/>
      <c r="E456" s="27"/>
      <c r="F456" s="66">
        <f t="shared" si="45"/>
        <v>0</v>
      </c>
      <c r="G456" s="35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</row>
    <row r="457" spans="1:22" s="20" customFormat="1" x14ac:dyDescent="0.25">
      <c r="A457" s="108">
        <v>4</v>
      </c>
      <c r="B457" s="27" t="s">
        <v>168</v>
      </c>
      <c r="C457" s="25">
        <v>80</v>
      </c>
      <c r="D457" s="26"/>
      <c r="E457" s="27"/>
      <c r="F457" s="66">
        <f t="shared" si="45"/>
        <v>0</v>
      </c>
      <c r="G457" s="35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</row>
    <row r="458" spans="1:22" s="120" customFormat="1" ht="15.75" thickBot="1" x14ac:dyDescent="0.3">
      <c r="A458" s="117">
        <v>5</v>
      </c>
      <c r="B458" s="36" t="s">
        <v>169</v>
      </c>
      <c r="C458" s="37">
        <v>40</v>
      </c>
      <c r="D458" s="38"/>
      <c r="E458" s="36"/>
      <c r="F458" s="61">
        <f t="shared" si="45"/>
        <v>0</v>
      </c>
      <c r="G458" s="39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</row>
    <row r="459" spans="1:22" s="123" customFormat="1" x14ac:dyDescent="0.25">
      <c r="A459" s="116"/>
      <c r="B459" s="40"/>
      <c r="C459" s="41"/>
      <c r="D459" s="174"/>
      <c r="E459" s="40"/>
      <c r="F459" s="199">
        <f>SUM(F454:F458)</f>
        <v>0</v>
      </c>
      <c r="G459" s="4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s="124" customFormat="1" ht="15.75" thickBot="1" x14ac:dyDescent="0.3">
      <c r="A460" s="116"/>
      <c r="B460" s="40"/>
      <c r="C460" s="41"/>
      <c r="D460" s="174"/>
      <c r="E460" s="40"/>
      <c r="F460" s="210"/>
      <c r="G460" s="4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s="121" customFormat="1" ht="17.25" customHeight="1" x14ac:dyDescent="0.25">
      <c r="A461" s="115"/>
      <c r="B461" s="30" t="s">
        <v>368</v>
      </c>
      <c r="C461" s="31"/>
      <c r="D461" s="173"/>
      <c r="E461" s="32"/>
      <c r="F461" s="125"/>
      <c r="G461" s="33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</row>
    <row r="462" spans="1:22" s="20" customFormat="1" ht="63.75" customHeight="1" x14ac:dyDescent="0.25">
      <c r="A462" s="108">
        <v>1</v>
      </c>
      <c r="B462" s="27" t="s">
        <v>380</v>
      </c>
      <c r="C462" s="25">
        <v>30</v>
      </c>
      <c r="D462" s="165"/>
      <c r="E462" s="27"/>
      <c r="F462" s="66">
        <f t="shared" ref="F462:F463" si="46">C462*D462</f>
        <v>0</v>
      </c>
      <c r="G462" s="35" t="s">
        <v>382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</row>
    <row r="463" spans="1:22" s="20" customFormat="1" ht="63" customHeight="1" thickBot="1" x14ac:dyDescent="0.3">
      <c r="A463" s="117">
        <v>2</v>
      </c>
      <c r="B463" s="36" t="s">
        <v>381</v>
      </c>
      <c r="C463" s="37">
        <v>50</v>
      </c>
      <c r="D463" s="166"/>
      <c r="E463" s="36"/>
      <c r="F463" s="61">
        <f t="shared" si="46"/>
        <v>0</v>
      </c>
      <c r="G463" s="39" t="s">
        <v>382</v>
      </c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</row>
    <row r="464" spans="1:22" s="29" customFormat="1" x14ac:dyDescent="0.25">
      <c r="A464" s="116"/>
      <c r="B464" s="40"/>
      <c r="C464" s="41"/>
      <c r="D464" s="174"/>
      <c r="E464" s="40"/>
      <c r="F464" s="199">
        <f>SUM(F462:F463)</f>
        <v>0</v>
      </c>
      <c r="G464" s="4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s="14" customFormat="1" ht="15.75" thickBot="1" x14ac:dyDescent="0.3">
      <c r="A465" s="116"/>
      <c r="B465" s="40"/>
      <c r="C465" s="41"/>
      <c r="D465" s="174"/>
      <c r="E465" s="40"/>
      <c r="F465" s="158"/>
      <c r="G465" s="4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s="19" customFormat="1" x14ac:dyDescent="0.25">
      <c r="A466" s="141"/>
      <c r="B466" s="127" t="s">
        <v>369</v>
      </c>
      <c r="C466" s="142"/>
      <c r="D466" s="163"/>
      <c r="E466" s="127"/>
      <c r="F466" s="143"/>
      <c r="G466" s="144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</row>
    <row r="467" spans="1:22" s="15" customFormat="1" ht="45" x14ac:dyDescent="0.25">
      <c r="A467" s="131">
        <v>1</v>
      </c>
      <c r="B467" s="23" t="s">
        <v>212</v>
      </c>
      <c r="C467" s="21">
        <v>5</v>
      </c>
      <c r="D467" s="22"/>
      <c r="E467" s="23"/>
      <c r="F467" s="66">
        <f t="shared" ref="F467:F468" si="47">C467*D467</f>
        <v>0</v>
      </c>
      <c r="G467" s="104" t="s">
        <v>179</v>
      </c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</row>
    <row r="468" spans="1:22" s="15" customFormat="1" ht="45.75" thickBot="1" x14ac:dyDescent="0.3">
      <c r="A468" s="135">
        <v>2</v>
      </c>
      <c r="B468" s="139" t="s">
        <v>213</v>
      </c>
      <c r="C468" s="137">
        <v>5</v>
      </c>
      <c r="D468" s="138"/>
      <c r="E468" s="139"/>
      <c r="F468" s="61">
        <f t="shared" si="47"/>
        <v>0</v>
      </c>
      <c r="G468" s="105" t="s">
        <v>179</v>
      </c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</row>
    <row r="469" spans="1:22" s="15" customFormat="1" x14ac:dyDescent="0.25">
      <c r="A469" s="118"/>
      <c r="B469" s="16"/>
      <c r="C469" s="17"/>
      <c r="D469" s="182"/>
      <c r="E469" s="16"/>
      <c r="F469" s="212">
        <f>SUM(F467:F468)</f>
        <v>0</v>
      </c>
      <c r="G469" s="16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</row>
    <row r="470" spans="1:22" s="15" customFormat="1" ht="15.75" thickBot="1" x14ac:dyDescent="0.3">
      <c r="A470" s="118"/>
      <c r="B470" s="16"/>
      <c r="C470" s="17"/>
      <c r="D470" s="182"/>
      <c r="E470" s="16"/>
      <c r="F470" s="16"/>
      <c r="G470" s="16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</row>
    <row r="471" spans="1:22" s="15" customFormat="1" x14ac:dyDescent="0.25">
      <c r="A471" s="126"/>
      <c r="B471" s="127" t="s">
        <v>370</v>
      </c>
      <c r="C471" s="128"/>
      <c r="D471" s="163"/>
      <c r="E471" s="129"/>
      <c r="F471" s="129"/>
      <c r="G471" s="130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</row>
    <row r="472" spans="1:22" s="15" customFormat="1" ht="30" x14ac:dyDescent="0.25">
      <c r="A472" s="131">
        <v>1</v>
      </c>
      <c r="B472" s="23" t="s">
        <v>204</v>
      </c>
      <c r="C472" s="21">
        <v>400</v>
      </c>
      <c r="D472" s="180"/>
      <c r="E472" s="23" t="s">
        <v>178</v>
      </c>
      <c r="F472" s="66">
        <f t="shared" ref="F472:F486" si="48">C472*D472</f>
        <v>0</v>
      </c>
      <c r="G472" s="132" t="s">
        <v>180</v>
      </c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</row>
    <row r="473" spans="1:22" s="15" customFormat="1" ht="180.75" customHeight="1" x14ac:dyDescent="0.25">
      <c r="A473" s="131">
        <v>2</v>
      </c>
      <c r="B473" s="23" t="s">
        <v>205</v>
      </c>
      <c r="C473" s="21">
        <v>40</v>
      </c>
      <c r="D473" s="180"/>
      <c r="E473" s="102" t="s">
        <v>324</v>
      </c>
      <c r="F473" s="66">
        <f t="shared" si="48"/>
        <v>0</v>
      </c>
      <c r="G473" s="214" t="s">
        <v>410</v>
      </c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</row>
    <row r="474" spans="1:22" s="15" customFormat="1" x14ac:dyDescent="0.25">
      <c r="A474" s="131">
        <v>3</v>
      </c>
      <c r="B474" s="23" t="s">
        <v>125</v>
      </c>
      <c r="C474" s="21">
        <v>130</v>
      </c>
      <c r="D474" s="180"/>
      <c r="E474" s="23"/>
      <c r="F474" s="66">
        <f t="shared" si="48"/>
        <v>0</v>
      </c>
      <c r="G474" s="132" t="s">
        <v>180</v>
      </c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</row>
    <row r="475" spans="1:22" s="15" customFormat="1" ht="30" x14ac:dyDescent="0.25">
      <c r="A475" s="131">
        <v>4</v>
      </c>
      <c r="B475" s="23" t="s">
        <v>119</v>
      </c>
      <c r="C475" s="21">
        <v>1200</v>
      </c>
      <c r="D475" s="180"/>
      <c r="E475" s="23" t="s">
        <v>206</v>
      </c>
      <c r="F475" s="66">
        <f t="shared" si="48"/>
        <v>0</v>
      </c>
      <c r="G475" s="132" t="s">
        <v>180</v>
      </c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</row>
    <row r="476" spans="1:22" s="15" customFormat="1" ht="60" x14ac:dyDescent="0.25">
      <c r="A476" s="131">
        <v>5</v>
      </c>
      <c r="B476" s="23" t="s">
        <v>116</v>
      </c>
      <c r="C476" s="21">
        <v>800</v>
      </c>
      <c r="D476" s="180"/>
      <c r="E476" s="23" t="s">
        <v>207</v>
      </c>
      <c r="F476" s="66">
        <f t="shared" si="48"/>
        <v>0</v>
      </c>
      <c r="G476" s="132" t="s">
        <v>180</v>
      </c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</row>
    <row r="477" spans="1:22" s="15" customFormat="1" ht="60" x14ac:dyDescent="0.25">
      <c r="A477" s="131">
        <v>6</v>
      </c>
      <c r="B477" s="23" t="s">
        <v>208</v>
      </c>
      <c r="C477" s="21">
        <v>1300</v>
      </c>
      <c r="D477" s="180"/>
      <c r="E477" s="23" t="s">
        <v>209</v>
      </c>
      <c r="F477" s="66">
        <f t="shared" si="48"/>
        <v>0</v>
      </c>
      <c r="G477" s="132" t="s">
        <v>180</v>
      </c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</row>
    <row r="478" spans="1:22" s="15" customFormat="1" ht="75" x14ac:dyDescent="0.25">
      <c r="A478" s="131">
        <v>7</v>
      </c>
      <c r="B478" s="23" t="s">
        <v>117</v>
      </c>
      <c r="C478" s="21">
        <v>100</v>
      </c>
      <c r="D478" s="180"/>
      <c r="E478" s="23" t="s">
        <v>211</v>
      </c>
      <c r="F478" s="66">
        <f t="shared" si="48"/>
        <v>0</v>
      </c>
      <c r="G478" s="132" t="s">
        <v>210</v>
      </c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</row>
    <row r="479" spans="1:22" s="15" customFormat="1" ht="60" x14ac:dyDescent="0.25">
      <c r="A479" s="131">
        <v>8</v>
      </c>
      <c r="B479" s="23" t="s">
        <v>214</v>
      </c>
      <c r="C479" s="21">
        <v>12000</v>
      </c>
      <c r="D479" s="180"/>
      <c r="E479" s="47" t="s">
        <v>221</v>
      </c>
      <c r="F479" s="66">
        <f t="shared" si="48"/>
        <v>0</v>
      </c>
      <c r="G479" s="132" t="s">
        <v>180</v>
      </c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</row>
    <row r="480" spans="1:22" s="18" customFormat="1" ht="29.25" customHeight="1" x14ac:dyDescent="0.25">
      <c r="A480" s="131">
        <v>9</v>
      </c>
      <c r="B480" s="23" t="s">
        <v>201</v>
      </c>
      <c r="C480" s="21">
        <v>20</v>
      </c>
      <c r="D480" s="180"/>
      <c r="E480" s="47" t="s">
        <v>222</v>
      </c>
      <c r="F480" s="66">
        <f t="shared" si="48"/>
        <v>0</v>
      </c>
      <c r="G480" s="132" t="s">
        <v>202</v>
      </c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</row>
    <row r="481" spans="1:22" s="18" customFormat="1" ht="40.5" customHeight="1" x14ac:dyDescent="0.25">
      <c r="A481" s="131">
        <v>10</v>
      </c>
      <c r="B481" s="23" t="s">
        <v>203</v>
      </c>
      <c r="C481" s="21">
        <v>15</v>
      </c>
      <c r="D481" s="180"/>
      <c r="E481" s="23" t="s">
        <v>178</v>
      </c>
      <c r="F481" s="66">
        <f t="shared" si="48"/>
        <v>0</v>
      </c>
      <c r="G481" s="132" t="s">
        <v>202</v>
      </c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</row>
    <row r="482" spans="1:22" s="18" customFormat="1" ht="34.5" customHeight="1" x14ac:dyDescent="0.25">
      <c r="A482" s="131">
        <v>11</v>
      </c>
      <c r="B482" s="46" t="s">
        <v>220</v>
      </c>
      <c r="C482" s="21">
        <v>5</v>
      </c>
      <c r="D482" s="183"/>
      <c r="E482" s="23" t="s">
        <v>178</v>
      </c>
      <c r="F482" s="66">
        <f t="shared" si="48"/>
        <v>0</v>
      </c>
      <c r="G482" s="132" t="s">
        <v>202</v>
      </c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</row>
    <row r="483" spans="1:22" s="15" customFormat="1" x14ac:dyDescent="0.25">
      <c r="A483" s="131">
        <v>12</v>
      </c>
      <c r="B483" s="23" t="s">
        <v>118</v>
      </c>
      <c r="C483" s="21">
        <v>5</v>
      </c>
      <c r="D483" s="180"/>
      <c r="E483" s="23"/>
      <c r="F483" s="66">
        <f t="shared" si="48"/>
        <v>0</v>
      </c>
      <c r="G483" s="132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</row>
    <row r="484" spans="1:22" s="15" customFormat="1" ht="75" x14ac:dyDescent="0.25">
      <c r="A484" s="131">
        <v>13</v>
      </c>
      <c r="B484" s="102" t="s">
        <v>321</v>
      </c>
      <c r="C484" s="21">
        <v>10</v>
      </c>
      <c r="D484" s="184"/>
      <c r="E484" s="23"/>
      <c r="F484" s="66">
        <f t="shared" si="48"/>
        <v>0</v>
      </c>
      <c r="G484" s="161" t="s">
        <v>372</v>
      </c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</row>
    <row r="485" spans="1:22" s="48" customFormat="1" ht="75" x14ac:dyDescent="0.25">
      <c r="A485" s="131">
        <v>14</v>
      </c>
      <c r="B485" s="102" t="s">
        <v>322</v>
      </c>
      <c r="C485" s="133">
        <v>12</v>
      </c>
      <c r="D485" s="184"/>
      <c r="E485" s="134"/>
      <c r="F485" s="66">
        <f t="shared" si="48"/>
        <v>0</v>
      </c>
      <c r="G485" s="161" t="s">
        <v>372</v>
      </c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</row>
    <row r="486" spans="1:22" s="15" customFormat="1" ht="75.75" thickBot="1" x14ac:dyDescent="0.3">
      <c r="A486" s="135">
        <v>15</v>
      </c>
      <c r="B486" s="136" t="s">
        <v>323</v>
      </c>
      <c r="C486" s="137">
        <v>5</v>
      </c>
      <c r="D486" s="185"/>
      <c r="E486" s="139"/>
      <c r="F486" s="61">
        <f t="shared" si="48"/>
        <v>0</v>
      </c>
      <c r="G486" s="211" t="s">
        <v>372</v>
      </c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</row>
    <row r="487" spans="1:22" s="49" customFormat="1" x14ac:dyDescent="0.25">
      <c r="A487" s="119"/>
      <c r="B487" s="101"/>
      <c r="C487" s="51"/>
      <c r="D487" s="186"/>
      <c r="E487" s="50"/>
      <c r="F487" s="199">
        <f>SUM(F472:F486)</f>
        <v>0</v>
      </c>
      <c r="G487" s="50"/>
    </row>
    <row r="488" spans="1:22" s="49" customFormat="1" ht="15.75" thickBot="1" x14ac:dyDescent="0.3">
      <c r="A488" s="119"/>
      <c r="B488" s="101"/>
      <c r="C488" s="51"/>
      <c r="D488" s="186"/>
      <c r="E488" s="50"/>
      <c r="F488" s="50"/>
      <c r="G488" s="50"/>
    </row>
    <row r="489" spans="1:22" s="15" customFormat="1" ht="30" x14ac:dyDescent="0.25">
      <c r="A489" s="126"/>
      <c r="B489" s="127" t="s">
        <v>371</v>
      </c>
      <c r="C489" s="128"/>
      <c r="D489" s="163"/>
      <c r="E489" s="129"/>
      <c r="F489" s="129"/>
      <c r="G489" s="130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</row>
    <row r="490" spans="1:22" s="15" customFormat="1" ht="15.75" thickBot="1" x14ac:dyDescent="0.3">
      <c r="A490" s="135">
        <v>1</v>
      </c>
      <c r="B490" s="139" t="s">
        <v>215</v>
      </c>
      <c r="C490" s="137">
        <v>5</v>
      </c>
      <c r="D490" s="181"/>
      <c r="E490" s="139"/>
      <c r="F490" s="61">
        <f t="shared" ref="F490" si="49">C490*D490</f>
        <v>0</v>
      </c>
      <c r="G490" s="140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</row>
    <row r="491" spans="1:22" x14ac:dyDescent="0.25">
      <c r="F491" s="212">
        <f>SUM(F490)</f>
        <v>0</v>
      </c>
    </row>
    <row r="492" spans="1:22" x14ac:dyDescent="0.25">
      <c r="F492" s="212"/>
    </row>
    <row r="493" spans="1:22" x14ac:dyDescent="0.25">
      <c r="B493" s="213"/>
      <c r="F493" s="212"/>
    </row>
  </sheetData>
  <autoFilter ref="A3:G3"/>
  <sortState ref="A4:J217">
    <sortCondition ref="B4"/>
  </sortState>
  <mergeCells count="7">
    <mergeCell ref="A1:G1"/>
    <mergeCell ref="G399:G400"/>
    <mergeCell ref="G404:G405"/>
    <mergeCell ref="G330:G333"/>
    <mergeCell ref="G385:G387"/>
    <mergeCell ref="G375:G377"/>
    <mergeCell ref="G391:G395"/>
  </mergeCells>
  <pageMargins left="0.25" right="0.25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2021-12-17T06:44:35Z</dcterms:modified>
</cp:coreProperties>
</file>